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産業３分類別就業者数の推移" sheetId="1" r:id="rId1"/>
  </sheets>
  <definedNames>
    <definedName name="_xlnm.Print_Area" localSheetId="0">'産業３分類別就業者数の推移'!$A$1:$Q$39</definedName>
    <definedName name="_xlnm.Print_Area" localSheetId="0">'産業３分類別就業者数の推移'!$A$1:$Q$39</definedName>
  </definedNames>
  <calcPr fullCalcOnLoad="1"/>
</workbook>
</file>

<file path=xl/sharedStrings.xml><?xml version="1.0" encoding="utf-8"?>
<sst xmlns="http://schemas.openxmlformats.org/spreadsheetml/2006/main" count="98" uniqueCount="33">
  <si>
    <r>
      <rPr>
        <sz val="14"/>
        <color indexed="8"/>
        <rFont val="DejaVu Sans"/>
        <family val="2"/>
      </rPr>
      <t>国勢調査（昭和</t>
    </r>
    <r>
      <rPr>
        <sz val="14"/>
        <color indexed="8"/>
        <rFont val="ＭＳ ゴシック"/>
        <family val="3"/>
      </rPr>
      <t>60</t>
    </r>
    <r>
      <rPr>
        <sz val="14"/>
        <color indexed="8"/>
        <rFont val="DejaVu Sans"/>
        <family val="2"/>
      </rPr>
      <t>年～平成</t>
    </r>
    <r>
      <rPr>
        <sz val="14"/>
        <color indexed="8"/>
        <rFont val="ＭＳ ゴシック"/>
        <family val="3"/>
      </rPr>
      <t>27</t>
    </r>
    <r>
      <rPr>
        <sz val="14"/>
        <color indexed="8"/>
        <rFont val="DejaVu Sans"/>
        <family val="2"/>
      </rPr>
      <t>年）</t>
    </r>
  </si>
  <si>
    <r>
      <rPr>
        <sz val="14"/>
        <color indexed="8"/>
        <rFont val="DejaVu Sans"/>
        <family val="2"/>
      </rPr>
      <t>・産業３分類別</t>
    </r>
    <r>
      <rPr>
        <sz val="14"/>
        <color indexed="8"/>
        <rFont val="ＭＳ ゴシック"/>
        <family val="3"/>
      </rPr>
      <t>15</t>
    </r>
    <r>
      <rPr>
        <sz val="14"/>
        <color indexed="8"/>
        <rFont val="DejaVu Sans"/>
        <family val="2"/>
      </rPr>
      <t>歳以上就業者数の推移（小城市）</t>
    </r>
  </si>
  <si>
    <t>（単位：人）</t>
  </si>
  <si>
    <r>
      <rPr>
        <sz val="11"/>
        <color indexed="8"/>
        <rFont val="DejaVu Sans"/>
        <family val="2"/>
      </rPr>
      <t>昭和</t>
    </r>
    <r>
      <rPr>
        <sz val="11"/>
        <color indexed="8"/>
        <rFont val="ＭＳ ゴシック"/>
        <family val="3"/>
      </rPr>
      <t>60</t>
    </r>
    <r>
      <rPr>
        <sz val="11"/>
        <color indexed="8"/>
        <rFont val="DejaVu Sans"/>
        <family val="2"/>
      </rPr>
      <t>年</t>
    </r>
  </si>
  <si>
    <t>平成２年</t>
  </si>
  <si>
    <t>平成７年</t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</si>
  <si>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ゴシック"/>
        <family val="3"/>
      </rPr>
      <t>12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</si>
  <si>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ゴシック"/>
        <family val="3"/>
      </rPr>
      <t>17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</si>
  <si>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ゴシック"/>
        <family val="3"/>
      </rPr>
      <t>22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</si>
  <si>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DejaVu Sans"/>
        <family val="2"/>
      </rPr>
      <t>平成</t>
    </r>
    <r>
      <rPr>
        <sz val="11"/>
        <color indexed="8"/>
        <rFont val="ＭＳ ゴシック"/>
        <family val="3"/>
      </rPr>
      <t>27</t>
    </r>
    <r>
      <rPr>
        <sz val="11"/>
        <color indexed="8"/>
        <rFont val="DejaVu Sans"/>
        <family val="2"/>
      </rPr>
      <t>年</t>
    </r>
  </si>
  <si>
    <r>
      <rPr>
        <sz val="11"/>
        <color indexed="8"/>
        <rFont val="ＭＳ ゴシック"/>
        <family val="3"/>
      </rPr>
      <t>15</t>
    </r>
    <r>
      <rPr>
        <sz val="11"/>
        <color indexed="8"/>
        <rFont val="DejaVu Sans"/>
        <family val="2"/>
      </rPr>
      <t>歳以上就業者数</t>
    </r>
  </si>
  <si>
    <t>構成割合</t>
  </si>
  <si>
    <t>小城市</t>
  </si>
  <si>
    <t>総数</t>
  </si>
  <si>
    <t>-</t>
  </si>
  <si>
    <r>
      <rPr>
        <sz val="11"/>
        <color indexed="8"/>
        <rFont val="DejaVu Sans"/>
        <family val="2"/>
      </rPr>
      <t>第</t>
    </r>
    <r>
      <rPr>
        <sz val="11"/>
        <color indexed="8"/>
        <rFont val="ＭＳ ゴシック"/>
        <family val="3"/>
      </rPr>
      <t>1</t>
    </r>
    <r>
      <rPr>
        <sz val="11"/>
        <color indexed="8"/>
        <rFont val="DejaVu Sans"/>
        <family val="2"/>
      </rPr>
      <t>次産業</t>
    </r>
  </si>
  <si>
    <r>
      <rPr>
        <sz val="11"/>
        <color indexed="8"/>
        <rFont val="DejaVu Sans"/>
        <family val="2"/>
      </rPr>
      <t>第</t>
    </r>
    <r>
      <rPr>
        <sz val="11"/>
        <color indexed="8"/>
        <rFont val="ＭＳ ゴシック"/>
        <family val="3"/>
      </rPr>
      <t>2</t>
    </r>
    <r>
      <rPr>
        <sz val="11"/>
        <color indexed="8"/>
        <rFont val="DejaVu Sans"/>
        <family val="2"/>
      </rPr>
      <t>次産業</t>
    </r>
  </si>
  <si>
    <r>
      <rPr>
        <sz val="11"/>
        <color indexed="8"/>
        <rFont val="DejaVu Sans"/>
        <family val="2"/>
      </rPr>
      <t>第</t>
    </r>
    <r>
      <rPr>
        <sz val="11"/>
        <color indexed="8"/>
        <rFont val="ＭＳ ゴシック"/>
        <family val="3"/>
      </rPr>
      <t>3</t>
    </r>
    <r>
      <rPr>
        <sz val="11"/>
        <color indexed="8"/>
        <rFont val="DejaVu Sans"/>
        <family val="2"/>
      </rPr>
      <t>次産業</t>
    </r>
  </si>
  <si>
    <t>小城町</t>
  </si>
  <si>
    <t>三日月町</t>
  </si>
  <si>
    <t>牛津町</t>
  </si>
  <si>
    <t>芦刈町</t>
  </si>
  <si>
    <r>
      <rPr>
        <sz val="11"/>
        <color indexed="8"/>
        <rFont val="DejaVu Sans"/>
        <family val="2"/>
      </rPr>
      <t>※各年</t>
    </r>
    <r>
      <rPr>
        <sz val="11"/>
        <color indexed="8"/>
        <rFont val="ＭＳ ゴシック"/>
        <family val="3"/>
      </rPr>
      <t>10</t>
    </r>
    <r>
      <rPr>
        <sz val="11"/>
        <color indexed="8"/>
        <rFont val="DejaVu Sans"/>
        <family val="2"/>
      </rPr>
      <t>月１日現在</t>
    </r>
  </si>
  <si>
    <r>
      <rPr>
        <sz val="11"/>
        <color indexed="8"/>
        <rFont val="DejaVu Sans"/>
        <family val="2"/>
      </rPr>
      <t>※労働者派遣法に基づく派遣労働者は，平成</t>
    </r>
    <r>
      <rPr>
        <sz val="11"/>
        <color indexed="8"/>
        <rFont val="ＭＳ ゴシック"/>
        <family val="3"/>
      </rPr>
      <t>17</t>
    </r>
    <r>
      <rPr>
        <sz val="11"/>
        <color indexed="8"/>
        <rFont val="DejaVu Sans"/>
        <family val="2"/>
      </rPr>
      <t>年以前の調査では，「労働者派遣業」に分類していたが，平成</t>
    </r>
    <r>
      <rPr>
        <sz val="11"/>
        <color indexed="8"/>
        <rFont val="ＭＳ ゴシック"/>
        <family val="3"/>
      </rPr>
      <t>22</t>
    </r>
    <r>
      <rPr>
        <sz val="11"/>
        <color indexed="8"/>
        <rFont val="DejaVu Sans"/>
        <family val="2"/>
      </rPr>
      <t>年調査から，派遣先で実際に従事する産業を基に
　分類する。</t>
    </r>
  </si>
  <si>
    <t>※総数は不詳を含むため、産業３分類の合計とは必ずしも一致しない。</t>
  </si>
  <si>
    <r>
      <rPr>
        <sz val="11"/>
        <color indexed="8"/>
        <rFont val="DejaVu Sans"/>
        <family val="2"/>
      </rPr>
      <t>※産業３分類の構成割合は不詳を除いて算出している。また、構成割合の合計は、四捨五入の関係で必ずしも</t>
    </r>
    <r>
      <rPr>
        <sz val="11"/>
        <color indexed="8"/>
        <rFont val="ＭＳ ゴシック"/>
        <family val="3"/>
      </rPr>
      <t>100</t>
    </r>
    <r>
      <rPr>
        <sz val="11"/>
        <color indexed="8"/>
        <rFont val="DejaVu Sans"/>
        <family val="2"/>
      </rPr>
      <t>％とはならない。</t>
    </r>
  </si>
  <si>
    <r>
      <rPr>
        <sz val="11"/>
        <color indexed="8"/>
        <rFont val="DejaVu Sans"/>
        <family val="2"/>
      </rPr>
      <t>※産業３分類と内訳</t>
    </r>
    <r>
      <rPr>
        <sz val="11"/>
        <color indexed="8"/>
        <rFont val="ＭＳ ゴシック"/>
        <family val="3"/>
      </rPr>
      <t>(</t>
    </r>
    <r>
      <rPr>
        <sz val="11"/>
        <color indexed="8"/>
        <rFont val="DejaVu Sans"/>
        <family val="2"/>
      </rPr>
      <t>出典：総務省統計局ホームページ「労働・就業の状態に関する用語」より</t>
    </r>
    <r>
      <rPr>
        <sz val="11"/>
        <color indexed="8"/>
        <rFont val="ＭＳ ゴシック"/>
        <family val="3"/>
      </rPr>
      <t>)</t>
    </r>
  </si>
  <si>
    <t>部門</t>
  </si>
  <si>
    <t>内訳</t>
  </si>
  <si>
    <t>○農業，林業　○漁業</t>
  </si>
  <si>
    <t>○鉱業，採石業，砂利採取業　○建設業　○製造業</t>
  </si>
  <si>
    <t>○電気・ガス・熱供給・水道業　○情報通信業　○運輸業，郵便業　○卸売業，小売業　○金融業，保険業　
○不動産業，物品賃貸業　○学術研究，専門・技術サービス業　○宿泊業，飲食サービス業　○生活関連サービス業，娯楽業　
○教育，学習支援業　○医療，福祉　○複合サービス事業　○サービス業（他に分類されないもの）　
○公務（他に分類されるものを除く）</t>
  </si>
  <si>
    <r>
      <rPr>
        <sz val="11"/>
        <color indexed="8"/>
        <rFont val="DejaVu Sans"/>
        <family val="2"/>
      </rPr>
      <t>資料：政府統計の総合窓口</t>
    </r>
    <r>
      <rPr>
        <sz val="11"/>
        <color indexed="8"/>
        <rFont val="ＭＳ ゴシック"/>
        <family val="3"/>
      </rPr>
      <t>(e-Stat)</t>
    </r>
    <r>
      <rPr>
        <sz val="11"/>
        <color indexed="8"/>
        <rFont val="DejaVu Sans"/>
        <family val="2"/>
      </rPr>
      <t>ホームページ掲載、「昭和</t>
    </r>
    <r>
      <rPr>
        <sz val="11"/>
        <color indexed="8"/>
        <rFont val="ＭＳ ゴシック"/>
        <family val="3"/>
      </rPr>
      <t>60</t>
    </r>
    <r>
      <rPr>
        <sz val="11"/>
        <color indexed="8"/>
        <rFont val="DejaVu Sans"/>
        <family val="2"/>
      </rPr>
      <t>年国勢調査、平成２年国勢調査、平成７年国勢調査、平成</t>
    </r>
    <r>
      <rPr>
        <sz val="11"/>
        <color indexed="8"/>
        <rFont val="ＭＳ ゴシック"/>
        <family val="3"/>
      </rPr>
      <t>12</t>
    </r>
    <r>
      <rPr>
        <sz val="11"/>
        <color indexed="8"/>
        <rFont val="DejaVu Sans"/>
        <family val="2"/>
      </rPr>
      <t>年国勢調査、平成</t>
    </r>
    <r>
      <rPr>
        <sz val="11"/>
        <color indexed="8"/>
        <rFont val="ＭＳ ゴシック"/>
        <family val="3"/>
      </rPr>
      <t>17</t>
    </r>
    <r>
      <rPr>
        <sz val="11"/>
        <color indexed="8"/>
        <rFont val="DejaVu Sans"/>
        <family val="2"/>
      </rPr>
      <t>年国勢調査　各第　　　
　　　２次基本集計、平成</t>
    </r>
    <r>
      <rPr>
        <sz val="11"/>
        <color indexed="8"/>
        <rFont val="ＭＳ ゴシック"/>
        <family val="3"/>
      </rPr>
      <t>22</t>
    </r>
    <r>
      <rPr>
        <sz val="11"/>
        <color indexed="8"/>
        <rFont val="DejaVu Sans"/>
        <family val="2"/>
      </rPr>
      <t>年国勢調査　平成</t>
    </r>
    <r>
      <rPr>
        <sz val="11"/>
        <color indexed="8"/>
        <rFont val="ＭＳ ゴシック"/>
        <family val="3"/>
      </rPr>
      <t>27</t>
    </r>
    <r>
      <rPr>
        <sz val="11"/>
        <color indexed="8"/>
        <rFont val="DejaVu Sans"/>
        <family val="2"/>
      </rPr>
      <t>年国勢調査　各産業等基本集計」を基に小城市作成。　　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</si>
</sst>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8"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DejaVu Sans"/>
      <family val="2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DejaVu Sans"/>
      <family val="2"/>
    </font>
    <font>
      <sz val="10"/>
      <color indexed="8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center"/>
      <protection/>
    </xf>
  </cellStyleXfs>
  <cellXfs count="78">
    <xf numFmtId="164" fontId="0" fillId="0" borderId="0" xfId="0" applyAlignment="1">
      <alignment/>
    </xf>
    <xf numFmtId="164" fontId="2" fillId="0" borderId="0" xfId="20" applyFont="1">
      <alignment vertical="center"/>
      <protection/>
    </xf>
    <xf numFmtId="164" fontId="3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2" fillId="0" borderId="0" xfId="20" applyFont="1" applyAlignment="1">
      <alignment horizontal="right" vertical="center"/>
      <protection/>
    </xf>
    <xf numFmtId="164" fontId="6" fillId="0" borderId="0" xfId="20" applyFont="1" applyAlignment="1">
      <alignment horizontal="right" vertical="center"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6" fillId="2" borderId="2" xfId="20" applyFont="1" applyFill="1" applyBorder="1" applyAlignment="1">
      <alignment horizontal="center" vertical="center"/>
      <protection/>
    </xf>
    <xf numFmtId="164" fontId="6" fillId="2" borderId="3" xfId="20" applyFont="1" applyFill="1" applyBorder="1" applyAlignment="1">
      <alignment horizontal="center" vertical="center"/>
      <protection/>
    </xf>
    <xf numFmtId="164" fontId="6" fillId="2" borderId="4" xfId="20" applyFont="1" applyFill="1" applyBorder="1" applyAlignment="1">
      <alignment horizontal="center" vertical="center"/>
      <protection/>
    </xf>
    <xf numFmtId="164" fontId="2" fillId="2" borderId="5" xfId="20" applyFont="1" applyFill="1" applyBorder="1" applyAlignment="1">
      <alignment horizontal="center" vertical="center"/>
      <protection/>
    </xf>
    <xf numFmtId="164" fontId="2" fillId="2" borderId="6" xfId="20" applyFont="1" applyFill="1" applyBorder="1" applyAlignment="1">
      <alignment horizontal="center" vertical="center"/>
      <protection/>
    </xf>
    <xf numFmtId="164" fontId="2" fillId="2" borderId="7" xfId="20" applyFont="1" applyFill="1" applyBorder="1" applyAlignment="1">
      <alignment horizontal="center" vertical="center"/>
      <protection/>
    </xf>
    <xf numFmtId="164" fontId="2" fillId="2" borderId="8" xfId="20" applyFont="1" applyFill="1" applyBorder="1" applyAlignment="1">
      <alignment horizontal="center" vertical="center" shrinkToFit="1"/>
      <protection/>
    </xf>
    <xf numFmtId="164" fontId="7" fillId="2" borderId="9" xfId="20" applyFont="1" applyFill="1" applyBorder="1" applyAlignment="1">
      <alignment horizontal="center" vertical="center" wrapText="1" shrinkToFit="1"/>
      <protection/>
    </xf>
    <xf numFmtId="164" fontId="7" fillId="2" borderId="10" xfId="20" applyFont="1" applyFill="1" applyBorder="1" applyAlignment="1">
      <alignment horizontal="center" vertical="center" wrapText="1" shrinkToFit="1"/>
      <protection/>
    </xf>
    <xf numFmtId="164" fontId="7" fillId="2" borderId="11" xfId="20" applyFont="1" applyFill="1" applyBorder="1" applyAlignment="1">
      <alignment horizontal="center" vertical="center" wrapText="1" shrinkToFit="1"/>
      <protection/>
    </xf>
    <xf numFmtId="164" fontId="6" fillId="0" borderId="12" xfId="20" applyFont="1" applyBorder="1" applyAlignment="1">
      <alignment horizontal="distributed" vertical="center" wrapText="1"/>
      <protection/>
    </xf>
    <xf numFmtId="164" fontId="6" fillId="0" borderId="13" xfId="20" applyFont="1" applyBorder="1" applyAlignment="1">
      <alignment horizontal="distributed" vertical="center" indent="1"/>
      <protection/>
    </xf>
    <xf numFmtId="164" fontId="2" fillId="0" borderId="14" xfId="0" applyFont="1" applyBorder="1" applyAlignment="1" applyProtection="1">
      <alignment vertical="center"/>
      <protection/>
    </xf>
    <xf numFmtId="164" fontId="2" fillId="0" borderId="15" xfId="20" applyFont="1" applyBorder="1" applyAlignment="1">
      <alignment horizontal="center" vertical="center"/>
      <protection/>
    </xf>
    <xf numFmtId="164" fontId="2" fillId="0" borderId="16" xfId="20" applyFont="1" applyBorder="1" applyAlignment="1">
      <alignment horizontal="center" vertical="center"/>
      <protection/>
    </xf>
    <xf numFmtId="164" fontId="2" fillId="0" borderId="17" xfId="20" applyFont="1" applyBorder="1" applyAlignment="1">
      <alignment horizontal="center" vertical="center"/>
      <protection/>
    </xf>
    <xf numFmtId="164" fontId="2" fillId="0" borderId="18" xfId="20" applyFont="1" applyBorder="1" applyAlignment="1">
      <alignment horizontal="center" vertical="center"/>
      <protection/>
    </xf>
    <xf numFmtId="164" fontId="6" fillId="0" borderId="19" xfId="20" applyFont="1" applyBorder="1" applyAlignment="1">
      <alignment horizontal="center" vertical="center"/>
      <protection/>
    </xf>
    <xf numFmtId="164" fontId="2" fillId="0" borderId="20" xfId="0" applyFont="1" applyBorder="1" applyAlignment="1" applyProtection="1">
      <alignment vertical="center"/>
      <protection/>
    </xf>
    <xf numFmtId="165" fontId="2" fillId="0" borderId="21" xfId="0" applyNumberFormat="1" applyFont="1" applyBorder="1" applyAlignment="1" applyProtection="1">
      <alignment vertical="center"/>
      <protection/>
    </xf>
    <xf numFmtId="165" fontId="2" fillId="0" borderId="22" xfId="0" applyNumberFormat="1" applyFont="1" applyBorder="1" applyAlignment="1" applyProtection="1">
      <alignment vertical="center"/>
      <protection/>
    </xf>
    <xf numFmtId="165" fontId="2" fillId="0" borderId="23" xfId="0" applyNumberFormat="1" applyFont="1" applyBorder="1" applyAlignment="1" applyProtection="1">
      <alignment vertical="center"/>
      <protection/>
    </xf>
    <xf numFmtId="164" fontId="6" fillId="0" borderId="24" xfId="20" applyFont="1" applyBorder="1" applyAlignment="1">
      <alignment horizontal="center" vertical="center"/>
      <protection/>
    </xf>
    <xf numFmtId="164" fontId="2" fillId="0" borderId="25" xfId="0" applyFont="1" applyBorder="1" applyAlignment="1" applyProtection="1">
      <alignment vertical="center"/>
      <protection/>
    </xf>
    <xf numFmtId="165" fontId="2" fillId="0" borderId="26" xfId="0" applyNumberFormat="1" applyFont="1" applyBorder="1" applyAlignment="1" applyProtection="1">
      <alignment vertical="center"/>
      <protection/>
    </xf>
    <xf numFmtId="165" fontId="2" fillId="0" borderId="27" xfId="0" applyNumberFormat="1" applyFont="1" applyBorder="1" applyAlignment="1" applyProtection="1">
      <alignment vertical="center"/>
      <protection/>
    </xf>
    <xf numFmtId="165" fontId="2" fillId="0" borderId="28" xfId="0" applyNumberFormat="1" applyFont="1" applyBorder="1" applyAlignment="1" applyProtection="1">
      <alignment vertical="center"/>
      <protection/>
    </xf>
    <xf numFmtId="164" fontId="6" fillId="0" borderId="29" xfId="20" applyFont="1" applyBorder="1" applyAlignment="1">
      <alignment horizontal="center" vertical="center"/>
      <protection/>
    </xf>
    <xf numFmtId="164" fontId="2" fillId="0" borderId="30" xfId="0" applyFont="1" applyBorder="1" applyAlignment="1" applyProtection="1">
      <alignment vertical="center"/>
      <protection/>
    </xf>
    <xf numFmtId="165" fontId="2" fillId="0" borderId="31" xfId="0" applyNumberFormat="1" applyFont="1" applyBorder="1" applyAlignment="1" applyProtection="1">
      <alignment vertical="center"/>
      <protection/>
    </xf>
    <xf numFmtId="165" fontId="2" fillId="0" borderId="32" xfId="0" applyNumberFormat="1" applyFont="1" applyBorder="1" applyAlignment="1" applyProtection="1">
      <alignment vertical="center"/>
      <protection/>
    </xf>
    <xf numFmtId="165" fontId="2" fillId="0" borderId="33" xfId="0" applyNumberFormat="1" applyFont="1" applyBorder="1" applyAlignment="1" applyProtection="1">
      <alignment vertical="center"/>
      <protection/>
    </xf>
    <xf numFmtId="164" fontId="6" fillId="0" borderId="34" xfId="20" applyFont="1" applyBorder="1" applyAlignment="1">
      <alignment horizontal="distributed" vertical="center"/>
      <protection/>
    </xf>
    <xf numFmtId="164" fontId="6" fillId="0" borderId="35" xfId="20" applyFont="1" applyBorder="1" applyAlignment="1">
      <alignment horizontal="distributed" vertical="center" indent="1"/>
      <protection/>
    </xf>
    <xf numFmtId="164" fontId="2" fillId="0" borderId="36" xfId="0" applyFont="1" applyBorder="1" applyAlignment="1" applyProtection="1">
      <alignment vertical="center"/>
      <protection/>
    </xf>
    <xf numFmtId="164" fontId="2" fillId="0" borderId="37" xfId="20" applyFont="1" applyBorder="1" applyAlignment="1">
      <alignment horizontal="center" vertical="center"/>
      <protection/>
    </xf>
    <xf numFmtId="164" fontId="2" fillId="0" borderId="38" xfId="20" applyFont="1" applyBorder="1" applyAlignment="1">
      <alignment horizontal="center" vertical="center"/>
      <protection/>
    </xf>
    <xf numFmtId="164" fontId="2" fillId="0" borderId="39" xfId="20" applyFont="1" applyBorder="1" applyAlignment="1">
      <alignment horizontal="center" vertical="center"/>
      <protection/>
    </xf>
    <xf numFmtId="164" fontId="2" fillId="0" borderId="40" xfId="20" applyFont="1" applyBorder="1" applyAlignment="1">
      <alignment horizontal="center" vertical="center"/>
      <protection/>
    </xf>
    <xf numFmtId="164" fontId="6" fillId="0" borderId="41" xfId="20" applyFont="1" applyBorder="1" applyAlignment="1">
      <alignment horizontal="center" vertical="center"/>
      <protection/>
    </xf>
    <xf numFmtId="164" fontId="2" fillId="0" borderId="42" xfId="0" applyFont="1" applyBorder="1" applyAlignment="1" applyProtection="1">
      <alignment vertical="center"/>
      <protection/>
    </xf>
    <xf numFmtId="165" fontId="2" fillId="0" borderId="43" xfId="0" applyNumberFormat="1" applyFont="1" applyBorder="1" applyAlignment="1" applyProtection="1">
      <alignment vertical="center"/>
      <protection/>
    </xf>
    <xf numFmtId="165" fontId="2" fillId="0" borderId="44" xfId="0" applyNumberFormat="1" applyFont="1" applyBorder="1" applyAlignment="1" applyProtection="1">
      <alignment vertical="center"/>
      <protection/>
    </xf>
    <xf numFmtId="165" fontId="2" fillId="0" borderId="45" xfId="0" applyNumberFormat="1" applyFont="1" applyBorder="1" applyAlignment="1" applyProtection="1">
      <alignment vertical="center"/>
      <protection/>
    </xf>
    <xf numFmtId="164" fontId="6" fillId="0" borderId="46" xfId="20" applyFont="1" applyBorder="1" applyAlignment="1">
      <alignment horizontal="distributed" vertical="center"/>
      <protection/>
    </xf>
    <xf numFmtId="164" fontId="6" fillId="0" borderId="5" xfId="20" applyFont="1" applyBorder="1" applyAlignment="1">
      <alignment horizontal="distributed" vertical="center" indent="1"/>
      <protection/>
    </xf>
    <xf numFmtId="164" fontId="2" fillId="0" borderId="47" xfId="0" applyFont="1" applyBorder="1" applyAlignment="1" applyProtection="1">
      <alignment vertical="center"/>
      <protection/>
    </xf>
    <xf numFmtId="164" fontId="2" fillId="0" borderId="48" xfId="20" applyFont="1" applyBorder="1" applyAlignment="1">
      <alignment horizontal="center" vertical="center"/>
      <protection/>
    </xf>
    <xf numFmtId="164" fontId="2" fillId="0" borderId="49" xfId="20" applyFont="1" applyBorder="1" applyAlignment="1">
      <alignment horizontal="center" vertical="center"/>
      <protection/>
    </xf>
    <xf numFmtId="164" fontId="2" fillId="0" borderId="50" xfId="20" applyFont="1" applyBorder="1" applyAlignment="1">
      <alignment horizontal="center" vertical="center"/>
      <protection/>
    </xf>
    <xf numFmtId="164" fontId="6" fillId="0" borderId="51" xfId="20" applyFont="1" applyBorder="1" applyAlignment="1">
      <alignment horizontal="distributed" vertical="center"/>
      <protection/>
    </xf>
    <xf numFmtId="164" fontId="2" fillId="0" borderId="8" xfId="20" applyFont="1" applyBorder="1" applyAlignment="1">
      <alignment horizontal="center" vertical="center"/>
      <protection/>
    </xf>
    <xf numFmtId="164" fontId="6" fillId="0" borderId="52" xfId="20" applyFont="1" applyBorder="1" applyAlignment="1">
      <alignment horizontal="center" vertical="center"/>
      <protection/>
    </xf>
    <xf numFmtId="164" fontId="2" fillId="0" borderId="53" xfId="0" applyFont="1" applyBorder="1" applyAlignment="1" applyProtection="1">
      <alignment vertical="center"/>
      <protection/>
    </xf>
    <xf numFmtId="165" fontId="2" fillId="0" borderId="54" xfId="0" applyNumberFormat="1" applyFont="1" applyBorder="1" applyAlignment="1" applyProtection="1">
      <alignment vertical="center"/>
      <protection/>
    </xf>
    <xf numFmtId="165" fontId="2" fillId="0" borderId="55" xfId="0" applyNumberFormat="1" applyFont="1" applyBorder="1" applyAlignment="1" applyProtection="1">
      <alignment vertical="center"/>
      <protection/>
    </xf>
    <xf numFmtId="165" fontId="2" fillId="0" borderId="56" xfId="0" applyNumberFormat="1" applyFont="1" applyBorder="1" applyAlignment="1" applyProtection="1">
      <alignment vertical="center"/>
      <protection/>
    </xf>
    <xf numFmtId="164" fontId="6" fillId="0" borderId="0" xfId="20" applyFont="1">
      <alignment vertical="center"/>
      <protection/>
    </xf>
    <xf numFmtId="164" fontId="6" fillId="0" borderId="0" xfId="20" applyFont="1" applyBorder="1" applyAlignment="1">
      <alignment horizontal="left" vertical="center" wrapText="1"/>
      <protection/>
    </xf>
    <xf numFmtId="164" fontId="6" fillId="0" borderId="0" xfId="20" applyFont="1" applyAlignment="1">
      <alignment vertical="center"/>
      <protection/>
    </xf>
    <xf numFmtId="164" fontId="2" fillId="0" borderId="0" xfId="20" applyFont="1" applyAlignment="1">
      <alignment vertical="center" wrapText="1"/>
      <protection/>
    </xf>
    <xf numFmtId="164" fontId="6" fillId="2" borderId="57" xfId="20" applyFont="1" applyFill="1" applyBorder="1" applyAlignment="1">
      <alignment horizontal="center" vertical="center"/>
      <protection/>
    </xf>
    <xf numFmtId="164" fontId="6" fillId="2" borderId="58" xfId="20" applyFont="1" applyFill="1" applyBorder="1" applyAlignment="1">
      <alignment horizontal="center" vertical="center"/>
      <protection/>
    </xf>
    <xf numFmtId="164" fontId="2" fillId="0" borderId="0" xfId="20" applyFont="1" applyBorder="1" applyAlignment="1">
      <alignment vertical="center"/>
      <protection/>
    </xf>
    <xf numFmtId="164" fontId="6" fillId="0" borderId="34" xfId="20" applyFont="1" applyBorder="1" applyAlignment="1">
      <alignment horizontal="center" vertical="center"/>
      <protection/>
    </xf>
    <xf numFmtId="164" fontId="6" fillId="0" borderId="59" xfId="20" applyFont="1" applyBorder="1" applyAlignment="1">
      <alignment horizontal="left" vertical="center"/>
      <protection/>
    </xf>
    <xf numFmtId="164" fontId="6" fillId="0" borderId="46" xfId="20" applyFont="1" applyBorder="1" applyAlignment="1">
      <alignment horizontal="center" vertical="center"/>
      <protection/>
    </xf>
    <xf numFmtId="164" fontId="6" fillId="0" borderId="60" xfId="20" applyFont="1" applyBorder="1" applyAlignment="1">
      <alignment horizontal="left" vertical="center"/>
      <protection/>
    </xf>
    <xf numFmtId="164" fontId="6" fillId="0" borderId="51" xfId="20" applyFont="1" applyBorder="1" applyAlignment="1">
      <alignment horizontal="center" vertical="center"/>
      <protection/>
    </xf>
    <xf numFmtId="164" fontId="6" fillId="0" borderId="61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28125" style="1" customWidth="1"/>
    <col min="2" max="2" width="3.8515625" style="1" customWidth="1"/>
    <col min="3" max="3" width="13.140625" style="1" customWidth="1"/>
    <col min="4" max="16384" width="11.140625" style="1" customWidth="1"/>
  </cols>
  <sheetData>
    <row r="1" spans="1:18" ht="16.5" customHeight="1">
      <c r="A1" s="2" t="s">
        <v>0</v>
      </c>
      <c r="B1" s="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6.5" customHeight="1">
      <c r="A2" s="2" t="s">
        <v>1</v>
      </c>
      <c r="B2" s="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4.25">
      <c r="A3"/>
      <c r="B3"/>
      <c r="C3"/>
      <c r="D3"/>
      <c r="E3"/>
      <c r="F3"/>
      <c r="G3"/>
      <c r="H3"/>
      <c r="I3"/>
      <c r="J3"/>
      <c r="K3"/>
      <c r="L3"/>
      <c r="M3"/>
      <c r="N3"/>
      <c r="O3" s="4"/>
      <c r="P3"/>
      <c r="Q3" s="5" t="s">
        <v>2</v>
      </c>
      <c r="R3"/>
    </row>
    <row r="4" spans="1:18" ht="19.5" customHeight="1">
      <c r="A4" s="6"/>
      <c r="B4" s="6"/>
      <c r="C4" s="6"/>
      <c r="D4" s="7" t="s">
        <v>3</v>
      </c>
      <c r="E4" s="7"/>
      <c r="F4" s="7" t="s">
        <v>4</v>
      </c>
      <c r="G4" s="7"/>
      <c r="H4" s="7" t="s">
        <v>5</v>
      </c>
      <c r="I4" s="7"/>
      <c r="J4" s="7" t="s">
        <v>6</v>
      </c>
      <c r="K4" s="7"/>
      <c r="L4" s="7" t="s">
        <v>7</v>
      </c>
      <c r="M4" s="7"/>
      <c r="N4" s="8" t="s">
        <v>8</v>
      </c>
      <c r="O4" s="8"/>
      <c r="P4" s="9" t="s">
        <v>9</v>
      </c>
      <c r="Q4" s="9"/>
      <c r="R4"/>
    </row>
    <row r="5" spans="1:18" ht="19.5" customHeight="1">
      <c r="A5" s="6"/>
      <c r="B5" s="6"/>
      <c r="C5" s="6"/>
      <c r="D5" s="10" t="s">
        <v>10</v>
      </c>
      <c r="E5" s="10"/>
      <c r="F5" s="10" t="s">
        <v>10</v>
      </c>
      <c r="G5" s="10"/>
      <c r="H5" s="10" t="s">
        <v>10</v>
      </c>
      <c r="I5" s="10"/>
      <c r="J5" s="10" t="s">
        <v>10</v>
      </c>
      <c r="K5" s="10"/>
      <c r="L5" s="10" t="s">
        <v>10</v>
      </c>
      <c r="M5" s="10"/>
      <c r="N5" s="11" t="s">
        <v>10</v>
      </c>
      <c r="O5" s="11"/>
      <c r="P5" s="12" t="s">
        <v>10</v>
      </c>
      <c r="Q5" s="12"/>
      <c r="R5"/>
    </row>
    <row r="6" spans="1:18" ht="19.5" customHeight="1">
      <c r="A6" s="6"/>
      <c r="B6" s="6"/>
      <c r="C6" s="6"/>
      <c r="D6" s="13"/>
      <c r="E6" s="14" t="s">
        <v>11</v>
      </c>
      <c r="F6" s="13"/>
      <c r="G6" s="14" t="s">
        <v>11</v>
      </c>
      <c r="H6" s="13"/>
      <c r="I6" s="14" t="s">
        <v>11</v>
      </c>
      <c r="J6" s="13"/>
      <c r="K6" s="14" t="s">
        <v>11</v>
      </c>
      <c r="L6" s="13"/>
      <c r="M6" s="14" t="s">
        <v>11</v>
      </c>
      <c r="N6" s="13"/>
      <c r="O6" s="15" t="s">
        <v>11</v>
      </c>
      <c r="P6" s="13"/>
      <c r="Q6" s="16" t="s">
        <v>11</v>
      </c>
      <c r="R6"/>
    </row>
    <row r="7" spans="1:18" ht="18.75" customHeight="1">
      <c r="A7" s="17" t="s">
        <v>12</v>
      </c>
      <c r="B7" s="18" t="s">
        <v>13</v>
      </c>
      <c r="C7" s="18"/>
      <c r="D7" s="19">
        <f aca="true" t="shared" si="0" ref="D7:D10">SUM(D11,D15,D19,D23)</f>
        <v>19036</v>
      </c>
      <c r="E7" s="20" t="s">
        <v>14</v>
      </c>
      <c r="F7" s="19">
        <f aca="true" t="shared" si="1" ref="F7:F10">SUM(F11,F15,F19,F23)</f>
        <v>19661</v>
      </c>
      <c r="G7" s="20" t="s">
        <v>14</v>
      </c>
      <c r="H7" s="19">
        <f aca="true" t="shared" si="2" ref="H7:H10">SUM(H11,H15,H19,H23)</f>
        <v>21581</v>
      </c>
      <c r="I7" s="20" t="s">
        <v>14</v>
      </c>
      <c r="J7" s="19">
        <f aca="true" t="shared" si="3" ref="J7:J10">SUM(J11,J15,J19,J23)</f>
        <v>22444</v>
      </c>
      <c r="K7" s="20" t="s">
        <v>14</v>
      </c>
      <c r="L7" s="19">
        <f aca="true" t="shared" si="4" ref="L7:L10">SUM(L11,L15,L19,L23)</f>
        <v>22562</v>
      </c>
      <c r="M7" s="20" t="s">
        <v>14</v>
      </c>
      <c r="N7" s="19">
        <f aca="true" t="shared" si="5" ref="N7:N10">SUM(N11,N15,N19,N23)</f>
        <v>22274</v>
      </c>
      <c r="O7" s="21" t="s">
        <v>14</v>
      </c>
      <c r="P7" s="19">
        <v>22262</v>
      </c>
      <c r="Q7" s="22" t="s">
        <v>14</v>
      </c>
      <c r="R7"/>
    </row>
    <row r="8" spans="1:18" ht="18.75" customHeight="1">
      <c r="A8" s="17"/>
      <c r="B8" s="23"/>
      <c r="C8" s="24" t="s">
        <v>15</v>
      </c>
      <c r="D8" s="25">
        <f t="shared" si="0"/>
        <v>4577</v>
      </c>
      <c r="E8" s="26">
        <f>D8/SUM(D8:D10)</f>
        <v>0.24052761574439</v>
      </c>
      <c r="F8" s="25">
        <f t="shared" si="1"/>
        <v>3688</v>
      </c>
      <c r="G8" s="26">
        <f>F8/SUM(F8:F10)</f>
        <v>0.18761764257007701</v>
      </c>
      <c r="H8" s="25">
        <f t="shared" si="2"/>
        <v>3131</v>
      </c>
      <c r="I8" s="26">
        <f>H8/SUM(H8:H10)</f>
        <v>0.145188963598423</v>
      </c>
      <c r="J8" s="25">
        <f t="shared" si="3"/>
        <v>2704</v>
      </c>
      <c r="K8" s="26">
        <f>J8/SUM(J8:J10)</f>
        <v>0.12096810271551901</v>
      </c>
      <c r="L8" s="25">
        <f t="shared" si="4"/>
        <v>2513</v>
      </c>
      <c r="M8" s="26">
        <f>L8/SUM(L8:L10)</f>
        <v>0.111451126485719</v>
      </c>
      <c r="N8" s="25">
        <f t="shared" si="5"/>
        <v>2072</v>
      </c>
      <c r="O8" s="27">
        <f>N8/SUM(N8:N10)</f>
        <v>0.0951375177923688</v>
      </c>
      <c r="P8" s="25">
        <v>1819</v>
      </c>
      <c r="Q8" s="28">
        <f>P8/SUM(P8:P10)</f>
        <v>0.0823598659784479</v>
      </c>
      <c r="R8"/>
    </row>
    <row r="9" spans="1:18" ht="18.75" customHeight="1">
      <c r="A9" s="17"/>
      <c r="B9" s="23"/>
      <c r="C9" s="29" t="s">
        <v>16</v>
      </c>
      <c r="D9" s="30">
        <f t="shared" si="0"/>
        <v>4920</v>
      </c>
      <c r="E9" s="31">
        <f>D9/SUM(D8:D10)</f>
        <v>0.258552735298755</v>
      </c>
      <c r="F9" s="30">
        <f t="shared" si="1"/>
        <v>5464</v>
      </c>
      <c r="G9" s="31">
        <f>F9/SUM(F8:F10)</f>
        <v>0.277967136389073</v>
      </c>
      <c r="H9" s="30">
        <f t="shared" si="2"/>
        <v>5976</v>
      </c>
      <c r="I9" s="31">
        <f>H9/SUM(H8:H10)</f>
        <v>0.27711569673081404</v>
      </c>
      <c r="J9" s="30">
        <f t="shared" si="3"/>
        <v>5993</v>
      </c>
      <c r="K9" s="31">
        <f>J9/SUM(J8:J10)</f>
        <v>0.26810718919160703</v>
      </c>
      <c r="L9" s="30">
        <f t="shared" si="4"/>
        <v>5369</v>
      </c>
      <c r="M9" s="31">
        <f>L9/SUM(L8:L10)</f>
        <v>0.23811424516586802</v>
      </c>
      <c r="N9" s="30">
        <f t="shared" si="5"/>
        <v>5108</v>
      </c>
      <c r="O9" s="32">
        <f>N9/SUM(N8:N10)</f>
        <v>0.23453785756921802</v>
      </c>
      <c r="P9" s="30">
        <v>5258</v>
      </c>
      <c r="Q9" s="33">
        <f>P9/SUM(P8:P10)</f>
        <v>0.238069365208729</v>
      </c>
      <c r="R9"/>
    </row>
    <row r="10" spans="1:18" ht="18.75" customHeight="1">
      <c r="A10" s="17"/>
      <c r="B10" s="23"/>
      <c r="C10" s="34" t="s">
        <v>17</v>
      </c>
      <c r="D10" s="35">
        <f t="shared" si="0"/>
        <v>9532</v>
      </c>
      <c r="E10" s="36">
        <f>D10/SUM(D8:D10)</f>
        <v>0.500919648956855</v>
      </c>
      <c r="F10" s="35">
        <f t="shared" si="1"/>
        <v>10505</v>
      </c>
      <c r="G10" s="36">
        <f>F10/SUM(F8:F10)</f>
        <v>0.534415221040851</v>
      </c>
      <c r="H10" s="35">
        <f t="shared" si="2"/>
        <v>12458</v>
      </c>
      <c r="I10" s="36">
        <f>H10/SUM(H8:H10)</f>
        <v>0.577695339670763</v>
      </c>
      <c r="J10" s="35">
        <f t="shared" si="3"/>
        <v>13656</v>
      </c>
      <c r="K10" s="36">
        <f>J10/SUM(J8:J10)</f>
        <v>0.610924708092874</v>
      </c>
      <c r="L10" s="35">
        <f t="shared" si="4"/>
        <v>14666</v>
      </c>
      <c r="M10" s="36">
        <f>L10/SUM(L8:L10)</f>
        <v>0.650434628348412</v>
      </c>
      <c r="N10" s="35">
        <f t="shared" si="5"/>
        <v>14599</v>
      </c>
      <c r="O10" s="37">
        <f>N10/SUM(N8:N10)</f>
        <v>0.670324624638413</v>
      </c>
      <c r="P10" s="35">
        <v>15009</v>
      </c>
      <c r="Q10" s="38">
        <f>P10/SUM(P8:P10)</f>
        <v>0.6795707688128231</v>
      </c>
      <c r="R10"/>
    </row>
    <row r="11" spans="1:18" ht="18.75" customHeight="1">
      <c r="A11" s="39" t="s">
        <v>18</v>
      </c>
      <c r="B11" s="40" t="s">
        <v>13</v>
      </c>
      <c r="C11" s="40"/>
      <c r="D11" s="41">
        <v>7250</v>
      </c>
      <c r="E11" s="42" t="s">
        <v>14</v>
      </c>
      <c r="F11" s="41">
        <v>7558</v>
      </c>
      <c r="G11" s="42" t="s">
        <v>14</v>
      </c>
      <c r="H11" s="41">
        <v>8336</v>
      </c>
      <c r="I11" s="42" t="s">
        <v>14</v>
      </c>
      <c r="J11" s="41">
        <v>8539</v>
      </c>
      <c r="K11" s="42" t="s">
        <v>14</v>
      </c>
      <c r="L11" s="41">
        <v>8385</v>
      </c>
      <c r="M11" s="42" t="s">
        <v>14</v>
      </c>
      <c r="N11" s="41">
        <v>8014</v>
      </c>
      <c r="O11" s="43" t="s">
        <v>14</v>
      </c>
      <c r="P11" s="41">
        <v>7768</v>
      </c>
      <c r="Q11" s="44" t="s">
        <v>14</v>
      </c>
      <c r="R11"/>
    </row>
    <row r="12" spans="1:18" ht="18.75" customHeight="1">
      <c r="A12" s="39"/>
      <c r="B12" s="45"/>
      <c r="C12" s="24" t="s">
        <v>15</v>
      </c>
      <c r="D12" s="25">
        <v>1398</v>
      </c>
      <c r="E12" s="26">
        <f>D12/SUM(D12:D14)</f>
        <v>0.192854186784384</v>
      </c>
      <c r="F12" s="25">
        <v>1056</v>
      </c>
      <c r="G12" s="26">
        <f>F12/SUM(F12:F14)</f>
        <v>0.13975648491265202</v>
      </c>
      <c r="H12" s="25">
        <v>981</v>
      </c>
      <c r="I12" s="26">
        <f>H12/SUM(H12:H14)</f>
        <v>0.11776710684273702</v>
      </c>
      <c r="J12" s="25">
        <v>814</v>
      </c>
      <c r="K12" s="26">
        <f>J12/SUM(J12:J14)</f>
        <v>0.0955960070463887</v>
      </c>
      <c r="L12" s="25">
        <v>760</v>
      </c>
      <c r="M12" s="26">
        <f>L12/SUM(L12:L14)</f>
        <v>0.0906921241050119</v>
      </c>
      <c r="N12" s="25">
        <v>561</v>
      </c>
      <c r="O12" s="27">
        <f>N12/SUM(N12:N14)</f>
        <v>0.0714376671335795</v>
      </c>
      <c r="P12" s="25">
        <v>485</v>
      </c>
      <c r="Q12" s="28">
        <f>P12/SUM(P12:P14)</f>
        <v>0.0627263321262287</v>
      </c>
      <c r="R12"/>
    </row>
    <row r="13" spans="1:18" ht="18.75" customHeight="1">
      <c r="A13" s="39"/>
      <c r="B13" s="45"/>
      <c r="C13" s="29" t="s">
        <v>16</v>
      </c>
      <c r="D13" s="30">
        <v>1928</v>
      </c>
      <c r="E13" s="31">
        <f>D13/SUM(D12:D14)</f>
        <v>0.265967719685474</v>
      </c>
      <c r="F13" s="30">
        <v>2092</v>
      </c>
      <c r="G13" s="31">
        <f>F13/SUM(F12:F14)</f>
        <v>0.276866066701959</v>
      </c>
      <c r="H13" s="30">
        <v>2258</v>
      </c>
      <c r="I13" s="31">
        <f>H13/SUM(H12:H14)</f>
        <v>0.271068427370948</v>
      </c>
      <c r="J13" s="30">
        <v>2176</v>
      </c>
      <c r="K13" s="31">
        <f>J13/SUM(J12:J14)</f>
        <v>0.25554903112155</v>
      </c>
      <c r="L13" s="30">
        <v>1912</v>
      </c>
      <c r="M13" s="31">
        <f>L13/SUM(L12:L14)</f>
        <v>0.22816229116945103</v>
      </c>
      <c r="N13" s="30">
        <v>1792</v>
      </c>
      <c r="O13" s="32">
        <f>N13/SUM(N12:N14)</f>
        <v>0.22819304724309203</v>
      </c>
      <c r="P13" s="30">
        <v>1809</v>
      </c>
      <c r="Q13" s="33">
        <f>P13/SUM(P12:P14)</f>
        <v>0.233962752198655</v>
      </c>
      <c r="R13"/>
    </row>
    <row r="14" spans="1:18" ht="18.75" customHeight="1">
      <c r="A14" s="39"/>
      <c r="B14" s="45"/>
      <c r="C14" s="46" t="s">
        <v>17</v>
      </c>
      <c r="D14" s="47">
        <v>3923</v>
      </c>
      <c r="E14" s="48">
        <f>D14/SUM(D12:D14)</f>
        <v>0.541178093530142</v>
      </c>
      <c r="F14" s="47">
        <v>4408</v>
      </c>
      <c r="G14" s="48">
        <f>F14/SUM(F12:F14)</f>
        <v>0.5833774483853891</v>
      </c>
      <c r="H14" s="47">
        <v>5091</v>
      </c>
      <c r="I14" s="48">
        <f>H14/SUM(H12:H14)</f>
        <v>0.611164465786315</v>
      </c>
      <c r="J14" s="47">
        <v>5525</v>
      </c>
      <c r="K14" s="48">
        <f>J14/SUM(J12:J14)</f>
        <v>0.648854961832061</v>
      </c>
      <c r="L14" s="47">
        <v>5708</v>
      </c>
      <c r="M14" s="48">
        <f>L14/SUM(L12:L14)</f>
        <v>0.6811455847255371</v>
      </c>
      <c r="N14" s="47">
        <v>5500</v>
      </c>
      <c r="O14" s="49">
        <f>N14/SUM(N12:N14)</f>
        <v>0.700369285623329</v>
      </c>
      <c r="P14" s="47">
        <v>5438</v>
      </c>
      <c r="Q14" s="50">
        <f>P14/SUM(P12:P14)</f>
        <v>0.703310915675116</v>
      </c>
      <c r="R14"/>
    </row>
    <row r="15" spans="1:18" ht="18.75" customHeight="1">
      <c r="A15" s="51" t="s">
        <v>19</v>
      </c>
      <c r="B15" s="52" t="s">
        <v>13</v>
      </c>
      <c r="C15" s="52"/>
      <c r="D15" s="53">
        <v>4061</v>
      </c>
      <c r="E15" s="54" t="s">
        <v>14</v>
      </c>
      <c r="F15" s="53">
        <v>4146</v>
      </c>
      <c r="G15" s="54" t="s">
        <v>14</v>
      </c>
      <c r="H15" s="53">
        <v>4556</v>
      </c>
      <c r="I15" s="54" t="s">
        <v>14</v>
      </c>
      <c r="J15" s="53">
        <v>5339</v>
      </c>
      <c r="K15" s="54" t="s">
        <v>14</v>
      </c>
      <c r="L15" s="53">
        <v>5898</v>
      </c>
      <c r="M15" s="54" t="s">
        <v>14</v>
      </c>
      <c r="N15" s="53">
        <v>6392</v>
      </c>
      <c r="O15" s="55" t="s">
        <v>14</v>
      </c>
      <c r="P15" s="53">
        <v>6782</v>
      </c>
      <c r="Q15" s="56" t="s">
        <v>14</v>
      </c>
      <c r="R15"/>
    </row>
    <row r="16" spans="1:18" ht="18.75" customHeight="1">
      <c r="A16" s="51"/>
      <c r="B16" s="45"/>
      <c r="C16" s="24" t="s">
        <v>15</v>
      </c>
      <c r="D16" s="25">
        <v>1056</v>
      </c>
      <c r="E16" s="26">
        <f>D16/SUM(D16:D18)</f>
        <v>0.260226712666338</v>
      </c>
      <c r="F16" s="25">
        <v>847</v>
      </c>
      <c r="G16" s="26">
        <f>F16/SUM(F16:F18)</f>
        <v>0.20429329474192</v>
      </c>
      <c r="H16" s="25">
        <v>660</v>
      </c>
      <c r="I16" s="26">
        <f>H16/SUM(H16:H18)</f>
        <v>0.144991212653779</v>
      </c>
      <c r="J16" s="25">
        <v>587</v>
      </c>
      <c r="K16" s="26">
        <f>J16/SUM(J16:J18)</f>
        <v>0.11111111111111101</v>
      </c>
      <c r="L16" s="25">
        <v>567</v>
      </c>
      <c r="M16" s="26">
        <f>L16/SUM(L16:L18)</f>
        <v>0.09621584931274389</v>
      </c>
      <c r="N16" s="25">
        <v>468</v>
      </c>
      <c r="O16" s="27">
        <f>N16/SUM(N16:N18)</f>
        <v>0.0752290628516316</v>
      </c>
      <c r="P16" s="25">
        <v>450</v>
      </c>
      <c r="Q16" s="28">
        <f>P16/SUM(P16:P18)</f>
        <v>0.06686478454680529</v>
      </c>
      <c r="R16"/>
    </row>
    <row r="17" spans="1:18" ht="18.75" customHeight="1">
      <c r="A17" s="51"/>
      <c r="B17" s="45"/>
      <c r="C17" s="29" t="s">
        <v>16</v>
      </c>
      <c r="D17" s="30">
        <v>1014</v>
      </c>
      <c r="E17" s="31">
        <f>D17/SUM(D16:D18)</f>
        <v>0.249876786594381</v>
      </c>
      <c r="F17" s="30">
        <v>1162</v>
      </c>
      <c r="G17" s="31">
        <f>F17/SUM(F16:F18)</f>
        <v>0.280270139893874</v>
      </c>
      <c r="H17" s="30">
        <v>1269</v>
      </c>
      <c r="I17" s="31">
        <f>H17/SUM(H16:H18)</f>
        <v>0.27877855887522</v>
      </c>
      <c r="J17" s="30">
        <v>1479</v>
      </c>
      <c r="K17" s="31">
        <f>J17/SUM(J16:J18)</f>
        <v>0.279954571266326</v>
      </c>
      <c r="L17" s="30">
        <v>1414</v>
      </c>
      <c r="M17" s="31">
        <f>L17/SUM(L16:L18)</f>
        <v>0.23994569828610202</v>
      </c>
      <c r="N17" s="30">
        <v>1446</v>
      </c>
      <c r="O17" s="32">
        <f>N17/SUM(N16:N18)</f>
        <v>0.23243851470824603</v>
      </c>
      <c r="P17" s="30">
        <v>1567</v>
      </c>
      <c r="Q17" s="33">
        <f>P17/SUM(P16:P18)</f>
        <v>0.23283803863298702</v>
      </c>
      <c r="R17"/>
    </row>
    <row r="18" spans="1:18" ht="18.75" customHeight="1">
      <c r="A18" s="51"/>
      <c r="B18" s="45"/>
      <c r="C18" s="46" t="s">
        <v>17</v>
      </c>
      <c r="D18" s="47">
        <v>1988</v>
      </c>
      <c r="E18" s="48">
        <f>D18/SUM(D16:D18)</f>
        <v>0.48989650073928</v>
      </c>
      <c r="F18" s="47">
        <v>2137</v>
      </c>
      <c r="G18" s="48">
        <f>F18/SUM(F16:F18)</f>
        <v>0.515436565364206</v>
      </c>
      <c r="H18" s="47">
        <v>2623</v>
      </c>
      <c r="I18" s="48">
        <f>H18/SUM(H16:H18)</f>
        <v>0.576230228471002</v>
      </c>
      <c r="J18" s="47">
        <v>3217</v>
      </c>
      <c r="K18" s="48">
        <f>J18/SUM(J16:J18)</f>
        <v>0.608934317622563</v>
      </c>
      <c r="L18" s="47">
        <v>3912</v>
      </c>
      <c r="M18" s="48">
        <f>L18/SUM(L16:L18)</f>
        <v>0.663838452401154</v>
      </c>
      <c r="N18" s="47">
        <v>4307</v>
      </c>
      <c r="O18" s="49">
        <f>N18/SUM(N16:N18)</f>
        <v>0.692332422440122</v>
      </c>
      <c r="P18" s="47">
        <v>4713</v>
      </c>
      <c r="Q18" s="50">
        <f>P18/SUM(P16:P18)</f>
        <v>0.7002971768202081</v>
      </c>
      <c r="R18"/>
    </row>
    <row r="19" spans="1:18" ht="18.75" customHeight="1">
      <c r="A19" s="51" t="s">
        <v>20</v>
      </c>
      <c r="B19" s="52" t="s">
        <v>13</v>
      </c>
      <c r="C19" s="52"/>
      <c r="D19" s="53">
        <v>4321</v>
      </c>
      <c r="E19" s="54" t="s">
        <v>14</v>
      </c>
      <c r="F19" s="53">
        <v>4552</v>
      </c>
      <c r="G19" s="54" t="s">
        <v>14</v>
      </c>
      <c r="H19" s="53">
        <v>5313</v>
      </c>
      <c r="I19" s="54" t="s">
        <v>14</v>
      </c>
      <c r="J19" s="53">
        <v>5329</v>
      </c>
      <c r="K19" s="54" t="s">
        <v>14</v>
      </c>
      <c r="L19" s="53">
        <v>5154</v>
      </c>
      <c r="M19" s="54" t="s">
        <v>14</v>
      </c>
      <c r="N19" s="53">
        <v>4957</v>
      </c>
      <c r="O19" s="55" t="s">
        <v>14</v>
      </c>
      <c r="P19" s="53">
        <v>4924</v>
      </c>
      <c r="Q19" s="56" t="s">
        <v>14</v>
      </c>
      <c r="R19"/>
    </row>
    <row r="20" spans="1:18" ht="18.75" customHeight="1">
      <c r="A20" s="51"/>
      <c r="B20" s="45"/>
      <c r="C20" s="24" t="s">
        <v>15</v>
      </c>
      <c r="D20" s="25">
        <v>746</v>
      </c>
      <c r="E20" s="26">
        <f>D20/SUM(D20:D22)</f>
        <v>0.172645221013654</v>
      </c>
      <c r="F20" s="25">
        <v>621</v>
      </c>
      <c r="G20" s="26">
        <f>F20/SUM(F20:F22)</f>
        <v>0.13642355008787302</v>
      </c>
      <c r="H20" s="25">
        <v>511</v>
      </c>
      <c r="I20" s="26">
        <f>H20/SUM(H20:H22)</f>
        <v>0.0962154019958576</v>
      </c>
      <c r="J20" s="25">
        <v>458</v>
      </c>
      <c r="K20" s="26">
        <f>J20/SUM(J20:J22)</f>
        <v>0.0859932407059707</v>
      </c>
      <c r="L20" s="25">
        <v>399</v>
      </c>
      <c r="M20" s="26">
        <f>L20/SUM(L20:L22)</f>
        <v>0.07744565217391301</v>
      </c>
      <c r="N20" s="25">
        <v>360</v>
      </c>
      <c r="O20" s="27">
        <f>N20/SUM(N20:N22)</f>
        <v>0.074318744838976</v>
      </c>
      <c r="P20" s="25">
        <v>305</v>
      </c>
      <c r="Q20" s="28">
        <f>P20/SUM(P20:P22)</f>
        <v>0.0627055921052632</v>
      </c>
      <c r="R20"/>
    </row>
    <row r="21" spans="1:18" ht="18.75" customHeight="1">
      <c r="A21" s="51"/>
      <c r="B21" s="45"/>
      <c r="C21" s="29" t="s">
        <v>16</v>
      </c>
      <c r="D21" s="30">
        <v>1218</v>
      </c>
      <c r="E21" s="31">
        <f>D21/SUM(D20:D22)</f>
        <v>0.281879194630872</v>
      </c>
      <c r="F21" s="30">
        <v>1363</v>
      </c>
      <c r="G21" s="31">
        <f>F21/SUM(F20:F22)</f>
        <v>0.29942882249560604</v>
      </c>
      <c r="H21" s="30">
        <v>1566</v>
      </c>
      <c r="I21" s="31">
        <f>H21/SUM(H20:H22)</f>
        <v>0.294859725098851</v>
      </c>
      <c r="J21" s="30">
        <v>1493</v>
      </c>
      <c r="K21" s="31">
        <f>J21/SUM(J20:J22)</f>
        <v>0.280322944048066</v>
      </c>
      <c r="L21" s="30">
        <v>1337</v>
      </c>
      <c r="M21" s="31">
        <f>L21/SUM(L20:L22)</f>
        <v>0.259510869565217</v>
      </c>
      <c r="N21" s="30">
        <v>1214</v>
      </c>
      <c r="O21" s="32">
        <f>N21/SUM(N20:N22)</f>
        <v>0.250619322873658</v>
      </c>
      <c r="P21" s="30">
        <v>1237</v>
      </c>
      <c r="Q21" s="33">
        <f>P21/SUM(P20:P22)</f>
        <v>0.254317434210526</v>
      </c>
      <c r="R21"/>
    </row>
    <row r="22" spans="1:18" ht="18.75" customHeight="1">
      <c r="A22" s="51"/>
      <c r="B22" s="45"/>
      <c r="C22" s="46" t="s">
        <v>17</v>
      </c>
      <c r="D22" s="47">
        <v>2357</v>
      </c>
      <c r="E22" s="48">
        <f>D22/SUM(D20:D22)</f>
        <v>0.545475584355473</v>
      </c>
      <c r="F22" s="47">
        <v>2568</v>
      </c>
      <c r="G22" s="48">
        <f>F22/SUM(F20:F22)</f>
        <v>0.56414762741652</v>
      </c>
      <c r="H22" s="47">
        <v>3234</v>
      </c>
      <c r="I22" s="48">
        <f>H22/SUM(H20:H22)</f>
        <v>0.6089248729052911</v>
      </c>
      <c r="J22" s="47">
        <v>3375</v>
      </c>
      <c r="K22" s="48">
        <f>J22/SUM(J20:J22)</f>
        <v>0.6336838152459631</v>
      </c>
      <c r="L22" s="47">
        <v>3416</v>
      </c>
      <c r="M22" s="48">
        <f>L22/SUM(L20:L22)</f>
        <v>0.6630434782608691</v>
      </c>
      <c r="N22" s="47">
        <v>3270</v>
      </c>
      <c r="O22" s="49">
        <f>N22/SUM(N20:N22)</f>
        <v>0.6750619322873661</v>
      </c>
      <c r="P22" s="47">
        <v>3322</v>
      </c>
      <c r="Q22" s="50">
        <f>P22/SUM(P20:P22)</f>
        <v>0.68297697368421</v>
      </c>
      <c r="R22"/>
    </row>
    <row r="23" spans="1:18" ht="18.75" customHeight="1">
      <c r="A23" s="57" t="s">
        <v>21</v>
      </c>
      <c r="B23" s="52" t="s">
        <v>13</v>
      </c>
      <c r="C23" s="52"/>
      <c r="D23" s="53">
        <v>3404</v>
      </c>
      <c r="E23" s="54" t="s">
        <v>14</v>
      </c>
      <c r="F23" s="53">
        <v>3405</v>
      </c>
      <c r="G23" s="54" t="s">
        <v>14</v>
      </c>
      <c r="H23" s="53">
        <v>3376</v>
      </c>
      <c r="I23" s="54" t="s">
        <v>14</v>
      </c>
      <c r="J23" s="53">
        <v>3237</v>
      </c>
      <c r="K23" s="54" t="s">
        <v>14</v>
      </c>
      <c r="L23" s="53">
        <v>3125</v>
      </c>
      <c r="M23" s="54" t="s">
        <v>14</v>
      </c>
      <c r="N23" s="53">
        <v>2911</v>
      </c>
      <c r="O23" s="55" t="s">
        <v>14</v>
      </c>
      <c r="P23" s="53">
        <v>2788</v>
      </c>
      <c r="Q23" s="56" t="s">
        <v>14</v>
      </c>
      <c r="R23"/>
    </row>
    <row r="24" spans="1:18" ht="18.75" customHeight="1">
      <c r="A24" s="57"/>
      <c r="B24" s="58"/>
      <c r="C24" s="24" t="s">
        <v>15</v>
      </c>
      <c r="D24" s="25">
        <v>1377</v>
      </c>
      <c r="E24" s="26">
        <f>D24/SUM(D24:D26)</f>
        <v>0.404880917377242</v>
      </c>
      <c r="F24" s="25">
        <v>1164</v>
      </c>
      <c r="G24" s="26">
        <f>F24/SUM(F24:F26)</f>
        <v>0.342051131354687</v>
      </c>
      <c r="H24" s="25">
        <v>979</v>
      </c>
      <c r="I24" s="26">
        <f>H24/SUM(H24:H26)</f>
        <v>0.290332147093713</v>
      </c>
      <c r="J24" s="25">
        <v>845</v>
      </c>
      <c r="K24" s="26">
        <f>J24/SUM(J24:J26)</f>
        <v>0.26169092598327703</v>
      </c>
      <c r="L24" s="25">
        <v>787</v>
      </c>
      <c r="M24" s="26">
        <f>L24/SUM(L24:L26)</f>
        <v>0.252001280819725</v>
      </c>
      <c r="N24" s="25">
        <v>683</v>
      </c>
      <c r="O24" s="27">
        <f>N24/SUM(N24:N26)</f>
        <v>0.23872771758126501</v>
      </c>
      <c r="P24" s="25">
        <v>579</v>
      </c>
      <c r="Q24" s="28">
        <f>P24/SUM(P24:P26)</f>
        <v>0.20978260869565202</v>
      </c>
      <c r="R24"/>
    </row>
    <row r="25" spans="1:18" ht="18.75" customHeight="1">
      <c r="A25" s="57"/>
      <c r="B25" s="58"/>
      <c r="C25" s="29" t="s">
        <v>16</v>
      </c>
      <c r="D25" s="30">
        <v>760</v>
      </c>
      <c r="E25" s="31">
        <f>D25/SUM(D24:D26)</f>
        <v>0.22346368715083803</v>
      </c>
      <c r="F25" s="30">
        <v>847</v>
      </c>
      <c r="G25" s="31">
        <f>F25/SUM(F24:F26)</f>
        <v>0.248898031148986</v>
      </c>
      <c r="H25" s="30">
        <v>883</v>
      </c>
      <c r="I25" s="31">
        <f>H25/SUM(H24:H26)</f>
        <v>0.261862396204033</v>
      </c>
      <c r="J25" s="30">
        <v>845</v>
      </c>
      <c r="K25" s="31">
        <f>J25/SUM(J24:J26)</f>
        <v>0.26169092598327703</v>
      </c>
      <c r="L25" s="30">
        <v>706</v>
      </c>
      <c r="M25" s="31">
        <f>L25/SUM(L24:L26)</f>
        <v>0.226064681396093</v>
      </c>
      <c r="N25" s="30">
        <v>656</v>
      </c>
      <c r="O25" s="32">
        <f>N25/SUM(N24:N26)</f>
        <v>0.229290457881859</v>
      </c>
      <c r="P25" s="30">
        <v>645</v>
      </c>
      <c r="Q25" s="33">
        <f>P25/SUM(P24:P26)</f>
        <v>0.23369565217391303</v>
      </c>
      <c r="R25"/>
    </row>
    <row r="26" spans="1:18" ht="18.75" customHeight="1">
      <c r="A26" s="57"/>
      <c r="B26" s="58"/>
      <c r="C26" s="59" t="s">
        <v>17</v>
      </c>
      <c r="D26" s="60">
        <v>1264</v>
      </c>
      <c r="E26" s="61">
        <f>D26/SUM(D24:D26)</f>
        <v>0.37165539547192</v>
      </c>
      <c r="F26" s="60">
        <v>1392</v>
      </c>
      <c r="G26" s="61">
        <f>F26/SUM(F24:F26)</f>
        <v>0.40905083749632704</v>
      </c>
      <c r="H26" s="60">
        <v>1510</v>
      </c>
      <c r="I26" s="61">
        <f>H26/SUM(H24:H26)</f>
        <v>0.447805456702254</v>
      </c>
      <c r="J26" s="60">
        <v>1539</v>
      </c>
      <c r="K26" s="61">
        <f>J26/SUM(J24:J26)</f>
        <v>0.47661814803344704</v>
      </c>
      <c r="L26" s="60">
        <v>1630</v>
      </c>
      <c r="M26" s="61">
        <f>L26/SUM(L24:L26)</f>
        <v>0.521934037784182</v>
      </c>
      <c r="N26" s="60">
        <v>1522</v>
      </c>
      <c r="O26" s="62">
        <f>N26/SUM(N24:N26)</f>
        <v>0.531981824536875</v>
      </c>
      <c r="P26" s="60">
        <v>1536</v>
      </c>
      <c r="Q26" s="63">
        <f>P26/SUM(P24:P26)</f>
        <v>0.556521739130435</v>
      </c>
      <c r="R26"/>
    </row>
    <row r="27" spans="1:18" ht="13.5">
      <c r="A27" s="64" t="s">
        <v>22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3.5" customHeight="1">
      <c r="A28" s="65" t="s">
        <v>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/>
    </row>
    <row r="29" spans="1:18" ht="13.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/>
    </row>
    <row r="30" spans="1:18" ht="13.5">
      <c r="A30" s="66" t="s">
        <v>24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/>
    </row>
    <row r="31" spans="1:18" ht="13.5">
      <c r="A31" s="66" t="s">
        <v>25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/>
    </row>
    <row r="32" spans="1:18" ht="6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/>
    </row>
    <row r="33" spans="1:18" ht="14.25">
      <c r="A33" s="64" t="s">
        <v>26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68" t="s">
        <v>27</v>
      </c>
      <c r="B34" s="68"/>
      <c r="C34" s="69" t="s">
        <v>28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</row>
    <row r="35" spans="1:18" ht="15" customHeight="1">
      <c r="A35" s="71" t="s">
        <v>15</v>
      </c>
      <c r="B35" s="71"/>
      <c r="C35" s="72" t="s">
        <v>29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0"/>
    </row>
    <row r="36" spans="1:18" ht="15" customHeight="1">
      <c r="A36" s="73" t="s">
        <v>16</v>
      </c>
      <c r="B36" s="73"/>
      <c r="C36" s="74" t="s">
        <v>30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0"/>
    </row>
    <row r="37" spans="1:18" ht="60" customHeight="1">
      <c r="A37" s="75" t="s">
        <v>17</v>
      </c>
      <c r="B37" s="75"/>
      <c r="C37" s="76" t="s">
        <v>31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7"/>
    </row>
    <row r="38" spans="1:17" ht="6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27" customHeight="1">
      <c r="A39" s="65" t="s">
        <v>32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</sheetData>
  <sheetProtection selectLockedCells="1" selectUnlockedCells="1"/>
  <mergeCells count="40">
    <mergeCell ref="A4:C6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A7:A10"/>
    <mergeCell ref="B7:C7"/>
    <mergeCell ref="B8:B10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8:Q29"/>
    <mergeCell ref="A34:B34"/>
    <mergeCell ref="C34:Q34"/>
    <mergeCell ref="A35:B35"/>
    <mergeCell ref="C35:Q35"/>
    <mergeCell ref="A36:B36"/>
    <mergeCell ref="C36:Q36"/>
    <mergeCell ref="A37:B37"/>
    <mergeCell ref="C37:Q37"/>
    <mergeCell ref="A39:Q39"/>
  </mergeCells>
  <printOptions/>
  <pageMargins left="0.39375" right="0.39375" top="0.19652777777777777" bottom="0.03958333333333333" header="0.5118055555555555" footer="0.03958333333333333"/>
  <pageSetup horizontalDpi="300" verticalDpi="300" orientation="landscape" paperSize="9"/>
  <headerFooter alignWithMargins="0">
    <oddFooter>&amp;C&amp;"ＭＳ ゴシック,Regular"&amp;P/&amp;N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2017-09-27T07:09:27Z</dcterms:modified>
  <cp:category/>
  <cp:version/>
  <cp:contentType/>
  <cp:contentStatus/>
</cp:coreProperties>
</file>