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16" firstSheet="11" activeTab="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5" i="9" l="1"/>
  <c r="BG34"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BW35" i="9"/>
  <c r="CO34" i="9"/>
  <c r="CO35" i="9" s="1"/>
  <c r="BW34" i="9"/>
  <c r="C34" i="9"/>
  <c r="C35" i="9" s="1"/>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alcChain>
</file>

<file path=xl/sharedStrings.xml><?xml version="1.0" encoding="utf-8"?>
<sst xmlns="http://schemas.openxmlformats.org/spreadsheetml/2006/main" count="1048" uniqueCount="569">
  <si>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</si>
  <si>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</si>
  <si>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</si>
  <si>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</si>
  <si>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</si>
  <si>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</si>
  <si>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</si>
  <si>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</si>
  <si>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</si>
  <si>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</si>
  <si>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</si>
  <si>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</si>
  <si>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</si>
  <si>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</si>
  <si>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</si>
  <si>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</si>
  <si>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</si>
  <si>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</si>
  <si>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</si>
  <si>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</si>
  <si>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</si>
  <si>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</si>
  <si>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</si>
  <si>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</si>
  <si>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</si>
  <si>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</si>
  <si>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</si>
  <si>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</si>
  <si>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</si>
  <si>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</si>
  <si>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</si>
  <si>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</si>
  <si>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</si>
  <si>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</si>
  <si>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</si>
  <si>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</si>
  <si>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</si>
  <si>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</si>
  <si>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</si>
  <si>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</si>
  <si>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</si>
  <si>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</si>
  <si>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</si>
  <si>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</si>
  <si>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</si>
  <si>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</si>
  <si>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</si>
  <si>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</si>
  <si>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</si>
  <si>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</si>
  <si>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</si>
  <si>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</si>
  <si>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</si>
  <si>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</si>
  <si>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</si>
  <si>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</si>
  <si>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</si>
  <si>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</si>
  <si>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</si>
  <si>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</si>
  <si>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</si>
  <si>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</si>
  <si>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</si>
  <si>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</si>
  <si>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</si>
  <si>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</si>
  <si>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</si>
  <si>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</si>
  <si>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</si>
  <si>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</si>
  <si>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</si>
  <si>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</si>
  <si>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</si>
  <si>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</si>
  <si>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</si>
  <si>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</si>
  <si>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</si>
  <si>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</si>
  <si>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</si>
  <si>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</si>
  <si>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</si>
  <si>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</si>
  <si>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小城市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</si>
  <si>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</si>
  <si>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</si>
  <si>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</si>
  <si>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</si>
  <si>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</si>
  <si>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</si>
  <si>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</si>
  <si>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</si>
  <si>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</si>
  <si>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</si>
  <si>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</si>
  <si>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</si>
  <si>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</si>
  <si>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</si>
  <si>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</si>
  <si>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</si>
  <si>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</si>
  <si>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</si>
  <si>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</si>
  <si>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</si>
  <si>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</si>
  <si>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</si>
  <si>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</si>
  <si>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</si>
  <si>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</si>
  <si>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</si>
  <si>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</si>
  <si>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</si>
  <si>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</si>
  <si>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</si>
  <si>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</si>
  <si>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</si>
  <si>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</si>
  <si>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</si>
  <si>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</si>
  <si>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</si>
  <si>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</si>
  <si>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</si>
  <si>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</si>
  <si>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</si>
  <si>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</si>
  <si>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</si>
  <si>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</si>
  <si>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</si>
  <si>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</si>
  <si>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</si>
  <si>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</si>
  <si>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</si>
  <si>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</si>
  <si>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</si>
  <si>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</si>
  <si>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</si>
  <si>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</si>
  <si>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</si>
  <si>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</si>
  <si>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</si>
  <si>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</si>
  <si>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</si>
  <si>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</si>
  <si>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</si>
  <si>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</si>
  <si>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</si>
  <si>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</si>
  <si>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</si>
  <si>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</si>
  <si>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</si>
  <si>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</si>
  <si>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</si>
  <si>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</si>
  <si>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</si>
  <si>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</si>
  <si>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</si>
  <si>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</si>
  <si>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</si>
  <si>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</si>
  <si>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</si>
  <si>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</si>
  <si>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</si>
  <si>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</si>
  <si>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</si>
  <si>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</si>
  <si>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</si>
  <si>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</si>
  <si>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</si>
  <si>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</si>
  <si>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</si>
  <si>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</si>
  <si>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</si>
  <si>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</si>
  <si>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</si>
  <si>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</si>
  <si>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</si>
  <si>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</si>
  <si>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</si>
  <si>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</si>
  <si>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</si>
  <si>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</si>
  <si>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</si>
  <si>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</si>
  <si>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</si>
  <si>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</si>
  <si>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</si>
  <si>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</si>
  <si>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</si>
  <si>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</si>
  <si>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</si>
  <si>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</si>
  <si>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</si>
  <si>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</si>
  <si>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</si>
  <si>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</si>
  <si>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</si>
  <si>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佐賀県小城市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</si>
  <si>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</si>
  <si>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</si>
  <si>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</si>
  <si>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</si>
  <si>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</si>
  <si>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</si>
  <si>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</si>
  <si>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</si>
  <si>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</si>
  <si>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</si>
  <si>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</si>
  <si>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</si>
  <si>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</si>
  <si>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</si>
  <si>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</si>
  <si>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</si>
  <si>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</si>
  <si>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</si>
  <si>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</si>
  <si>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</si>
  <si>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</si>
  <si>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</si>
  <si>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</si>
  <si>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</si>
  <si>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</si>
  <si>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</si>
  <si>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</si>
  <si>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</si>
  <si>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</si>
  <si>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</si>
  <si>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</si>
  <si>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</si>
  <si>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</si>
  <si>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</si>
  <si>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</si>
  <si>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</si>
  <si>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</si>
  <si>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</si>
  <si>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</si>
  <si>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</si>
  <si>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</si>
  <si>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</si>
  <si>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</si>
  <si>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</si>
  <si>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</si>
  <si>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</si>
  <si>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</si>
  <si>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</si>
  <si>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</si>
  <si>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</si>
  <si>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</si>
  <si>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</si>
  <si>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</si>
  <si>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</si>
  <si>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</si>
  <si>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</si>
  <si>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</si>
  <si>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</si>
  <si>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</si>
  <si>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</si>
  <si>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</si>
  <si>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</si>
  <si>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</si>
  <si>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</si>
  <si>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</si>
  <si>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</si>
  <si>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</si>
  <si>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</si>
  <si>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</si>
  <si>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</si>
  <si>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</si>
  <si>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</si>
  <si>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</si>
  <si>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</si>
  <si>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</si>
  <si>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</si>
  <si>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</si>
  <si>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</si>
  <si>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</si>
  <si>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</si>
  <si>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</si>
  <si>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</si>
  <si>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</si>
  <si>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</si>
  <si>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</si>
  <si>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</si>
  <si>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</si>
  <si>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</si>
  <si>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</si>
  <si>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</si>
  <si>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</si>
  <si>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</si>
  <si>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</si>
  <si>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</si>
  <si>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</si>
  <si>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</si>
  <si>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</si>
  <si>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</si>
  <si>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</si>
  <si>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</si>
  <si>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</si>
  <si>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</si>
  <si>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</si>
  <si>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</si>
  <si>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</si>
  <si>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</si>
  <si>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</si>
  <si>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</si>
  <si>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</si>
  <si>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</si>
  <si>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</si>
  <si>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</si>
  <si>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</si>
  <si>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</si>
  <si>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</si>
  <si>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</si>
  <si>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</si>
  <si>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</si>
  <si>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</si>
  <si>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</si>
  <si>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</si>
  <si>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</si>
  <si>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</si>
  <si>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</si>
  <si>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</si>
  <si>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</si>
  <si>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</si>
  <si>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</si>
  <si>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</si>
  <si>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</si>
  <si>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</si>
  <si>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</si>
  <si>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</si>
  <si>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</si>
  <si>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</si>
  <si>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</si>
  <si>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</si>
  <si>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</si>
  <si>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</si>
  <si>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</si>
  <si>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</si>
  <si>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</si>
  <si>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</si>
  <si>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</si>
  <si>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</si>
  <si>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</si>
  <si>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</si>
  <si>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</si>
  <si>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佐賀県小城市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</si>
  <si>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</si>
  <si>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</si>
  <si>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</si>
  <si>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</si>
  <si>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</si>
  <si>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</si>
  <si>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</si>
  <si>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</si>
  <si>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</si>
  <si>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</si>
  <si>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</si>
  <si>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</si>
  <si>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</si>
  <si>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</si>
  <si>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</si>
  <si>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</si>
  <si>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</si>
  <si>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</si>
  <si>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</si>
  <si>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</si>
  <si>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授産場特別会計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</si>
  <si>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</si>
  <si>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</si>
  <si>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</si>
  <si>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</si>
  <si>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</si>
  <si>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</si>
  <si>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</si>
  <si>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</si>
  <si>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</si>
  <si>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</si>
  <si>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</si>
  <si>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</si>
  <si>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</si>
  <si>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</si>
  <si>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</si>
  <si>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</si>
  <si>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</si>
  <si>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病院事業会計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</si>
  <si>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</si>
  <si>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</si>
  <si>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</si>
  <si>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</si>
  <si>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</si>
  <si>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</si>
  <si>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</si>
  <si>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</si>
  <si>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</si>
  <si>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</si>
  <si>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</si>
  <si>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</si>
  <si>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</si>
  <si>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</si>
  <si>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</si>
  <si>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</si>
  <si>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</si>
  <si>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</si>
  <si>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</si>
  <si>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</si>
  <si>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</si>
  <si>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</si>
  <si>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</si>
  <si>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</si>
  <si>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</si>
  <si>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</si>
  <si>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</si>
  <si>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</si>
  <si>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</si>
  <si>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</si>
  <si>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</si>
  <si>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</si>
  <si>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</si>
  <si>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</si>
  <si>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</si>
  <si>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</si>
  <si>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</si>
  <si>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</si>
  <si>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</si>
  <si>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</si>
  <si>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</si>
  <si>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</si>
  <si>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</si>
  <si>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</si>
  <si>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</si>
  <si>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</si>
  <si>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</si>
  <si>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</si>
  <si>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</si>
  <si>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</si>
  <si>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</si>
  <si>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</si>
  <si>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</si>
  <si>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</si>
  <si>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</si>
  <si>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</si>
  <si>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</si>
  <si>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</si>
  <si>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</si>
  <si>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</si>
  <si>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</si>
  <si>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</si>
  <si>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</si>
  <si>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</si>
  <si>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</si>
  <si>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</si>
  <si>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</si>
  <si>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</si>
  <si>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</si>
  <si>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</si>
  <si>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</si>
  <si>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</si>
  <si>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</si>
  <si>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</si>
  <si>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</si>
  <si>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</si>
  <si>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</si>
  <si>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</si>
  <si>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</si>
  <si>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</si>
  <si>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</si>
  <si>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</si>
  <si>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</si>
  <si>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</si>
  <si>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</si>
  <si>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</si>
  <si>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</si>
  <si>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</si>
  <si>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</si>
  <si>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</si>
  <si>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</si>
  <si>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</si>
  <si>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</si>
  <si>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</si>
  <si>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</si>
  <si>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</si>
  <si>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</si>
  <si>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</si>
  <si>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</si>
  <si>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</si>
  <si>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</si>
  <si>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</si>
  <si>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</si>
  <si>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</si>
  <si>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</si>
  <si>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</si>
  <si>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</si>
  <si>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</si>
  <si>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</si>
  <si>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</si>
  <si>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</si>
  <si>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</si>
  <si>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</si>
  <si>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</si>
  <si>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</si>
  <si>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</si>
  <si>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</si>
  <si>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</si>
  <si>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</si>
  <si>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</si>
  <si>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</si>
  <si>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</si>
  <si>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</si>
  <si>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</si>
  <si>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</si>
  <si>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</si>
  <si>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</si>
  <si>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</si>
  <si>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</si>
  <si>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</si>
  <si>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</si>
  <si>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</si>
  <si>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</si>
  <si>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</si>
  <si>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</si>
  <si>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</si>
  <si>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</si>
  <si>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</si>
  <si>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2.73</t>
  </si>
  <si>
    <t>▲ 3.42</t>
  </si>
  <si>
    <t>国民健康保険特別会計</t>
  </si>
  <si>
    <t>▲ 4.28</t>
  </si>
  <si>
    <t>▲ 2.95</t>
  </si>
  <si>
    <t>▲ 3.62</t>
  </si>
  <si>
    <t>▲ 3.05</t>
  </si>
  <si>
    <t>▲ 0.63</t>
  </si>
  <si>
    <t>病院事業会計</t>
  </si>
  <si>
    <t>水道事業会計</t>
  </si>
  <si>
    <t>一般会計</t>
  </si>
  <si>
    <t>下水道特別会計</t>
  </si>
  <si>
    <t>後期高齢者医療特別会計</t>
  </si>
  <si>
    <t>簡易水道特別会計</t>
  </si>
  <si>
    <t>授産場特別会計</t>
  </si>
  <si>
    <t>その他会計（赤字）</t>
  </si>
  <si>
    <t>その他会計（黒字）</t>
  </si>
  <si>
    <t>天山地区共同衛生処理場組合</t>
    <rPh sb="0" eb="2">
      <t>テンザン</t>
    </rPh>
    <rPh sb="2" eb="4">
      <t>チク</t>
    </rPh>
    <rPh sb="4" eb="6">
      <t>キョウドウ</t>
    </rPh>
    <rPh sb="6" eb="8">
      <t>エイセイ</t>
    </rPh>
    <rPh sb="8" eb="11">
      <t>ショリジョウ</t>
    </rPh>
    <rPh sb="11" eb="13">
      <t>クミアイ</t>
    </rPh>
    <phoneticPr fontId="2"/>
  </si>
  <si>
    <t>-</t>
    <phoneticPr fontId="2"/>
  </si>
  <si>
    <t>天山地区共同斎場組合</t>
    <rPh sb="0" eb="2">
      <t>テンザン</t>
    </rPh>
    <rPh sb="2" eb="4">
      <t>チク</t>
    </rPh>
    <rPh sb="4" eb="6">
      <t>キョウドウ</t>
    </rPh>
    <rPh sb="6" eb="8">
      <t>サイジョウ</t>
    </rPh>
    <rPh sb="8" eb="10">
      <t>クミアイ</t>
    </rPh>
    <phoneticPr fontId="2"/>
  </si>
  <si>
    <t>佐賀中部広域連合</t>
    <rPh sb="0" eb="2">
      <t>サガ</t>
    </rPh>
    <rPh sb="2" eb="4">
      <t>チュウブ</t>
    </rPh>
    <rPh sb="4" eb="6">
      <t>コウイキ</t>
    </rPh>
    <rPh sb="6" eb="8">
      <t>レンゴウ</t>
    </rPh>
    <phoneticPr fontId="2"/>
  </si>
  <si>
    <t>佐賀県後期高齢者医療広域連合</t>
    <rPh sb="0" eb="3">
      <t>サガケン</t>
    </rPh>
    <rPh sb="3" eb="5">
      <t>コウキ</t>
    </rPh>
    <rPh sb="5" eb="8">
      <t>コウレイシャ</t>
    </rPh>
    <rPh sb="8" eb="10">
      <t>イリョウ</t>
    </rPh>
    <rPh sb="10" eb="12">
      <t>コウイキ</t>
    </rPh>
    <rPh sb="12" eb="14">
      <t>レンゴウ</t>
    </rPh>
    <phoneticPr fontId="2"/>
  </si>
  <si>
    <t>佐賀県市町総合事務組合</t>
    <rPh sb="0" eb="3">
      <t>サガケン</t>
    </rPh>
    <rPh sb="3" eb="4">
      <t>シ</t>
    </rPh>
    <rPh sb="4" eb="5">
      <t>マチ</t>
    </rPh>
    <rPh sb="5" eb="7">
      <t>ソウゴウ</t>
    </rPh>
    <rPh sb="7" eb="9">
      <t>ジム</t>
    </rPh>
    <rPh sb="9" eb="11">
      <t>クミアイ</t>
    </rPh>
    <phoneticPr fontId="2"/>
  </si>
  <si>
    <t>天山地区共同環境組合</t>
    <rPh sb="0" eb="2">
      <t>テンザン</t>
    </rPh>
    <rPh sb="2" eb="4">
      <t>チク</t>
    </rPh>
    <rPh sb="4" eb="6">
      <t>キョウドウ</t>
    </rPh>
    <rPh sb="6" eb="8">
      <t>カンキョウ</t>
    </rPh>
    <rPh sb="8" eb="10">
      <t>クミアイ</t>
    </rPh>
    <phoneticPr fontId="2"/>
  </si>
  <si>
    <t>西佐賀水道企業団</t>
    <rPh sb="0" eb="1">
      <t>ニシ</t>
    </rPh>
    <rPh sb="1" eb="3">
      <t>サガ</t>
    </rPh>
    <rPh sb="3" eb="5">
      <t>スイドウ</t>
    </rPh>
    <rPh sb="5" eb="7">
      <t>キギョウ</t>
    </rPh>
    <rPh sb="7" eb="8">
      <t>ダン</t>
    </rPh>
    <phoneticPr fontId="2"/>
  </si>
  <si>
    <t>佐賀西部広域水道企業団</t>
    <rPh sb="0" eb="2">
      <t>サガ</t>
    </rPh>
    <rPh sb="2" eb="4">
      <t>セイブ</t>
    </rPh>
    <rPh sb="4" eb="6">
      <t>コウイキ</t>
    </rPh>
    <rPh sb="6" eb="8">
      <t>スイドウ</t>
    </rPh>
    <rPh sb="8" eb="10">
      <t>キギョウ</t>
    </rPh>
    <rPh sb="10" eb="11">
      <t>ダン</t>
    </rPh>
    <phoneticPr fontId="2"/>
  </si>
  <si>
    <t>-</t>
    <phoneticPr fontId="2"/>
  </si>
  <si>
    <t>小城市体育協会</t>
    <rPh sb="0" eb="3">
      <t>オギシ</t>
    </rPh>
    <rPh sb="3" eb="5">
      <t>タイイク</t>
    </rPh>
    <rPh sb="5" eb="7">
      <t>キョウカイ</t>
    </rPh>
    <phoneticPr fontId="2"/>
  </si>
  <si>
    <t>-</t>
    <phoneticPr fontId="2"/>
  </si>
  <si>
    <t>-</t>
    <phoneticPr fontId="2"/>
  </si>
  <si>
    <t>-</t>
    <phoneticPr fontId="2"/>
  </si>
  <si>
    <t>-</t>
    <phoneticPr fontId="2"/>
  </si>
  <si>
    <t>-</t>
    <phoneticPr fontId="2"/>
  </si>
  <si>
    <t>牛津街づくり</t>
    <rPh sb="0" eb="2">
      <t>ウシヅ</t>
    </rPh>
    <rPh sb="2" eb="3">
      <t>マチ</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</si>
  <si>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</si>
  <si>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</si>
  <si>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</si>
  <si>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</si>
  <si>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</si>
  <si>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</si>
  <si>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</si>
  <si>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</si>
  <si>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</si>
  <si>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</si>
  <si>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充当可能財源が将来負担額を上回っているため、当該比率は算定されていない。有形固定資産減価償却率についても、類似団体平均よりも低い値である。今後、施設の老朽化が進み、更新費用等も増えることが予想されるため、公共施設等総合管理計画に基づき、全体保有量の削減、更新費用等の縮減に努め、将来負担比率になるべく影響が出ないよう取り組んでいきたい。</t>
    <phoneticPr fontId="5"/>
  </si>
  <si>
    <t>有形固定資産減価償却率</t>
    <phoneticPr fontId="5"/>
  </si>
  <si>
    <t>将来負担比率は、充当可能財源が将来負担額を上回っているため、当該比率は算定されていない。充当可能財源として各種基金が１７１億円程度あるが、そのうち鉱害復旧施設維持管理基金の残高が７６億円程度あり、充当可能財源を押し上げている要因となっている。　
　実質公債費比率は、平成25年度以降毎年繰上償還を行ってきた結果、ここ数年下がってきている。今後も施設整備等を予定しており、市債発行額が増加する可能性があることから、引き続き繰上償還の実施や償還額の平準化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</si>
</sst>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externalLink" Target="externalLinks/externalLink1.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66954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101842</c:v>
                </c:pt>
                <c:pt idx="1">
                  <c:v>93609</c:v>
                </c:pt>
                <c:pt idx="2">
                  <c:v>61590</c:v>
                </c:pt>
                <c:pt idx="3">
                  <c:v>83407</c:v>
                </c:pt>
                <c:pt idx="4">
                  <c:v>47887</c:v>
                </c:pt>
              </c:numCache>
            </c:numRef>
          </c:val>
          <c:smooth val="0"/>
        </c:ser>
        <c:dLbls>
          <c:showLegendKey val="0"/>
          <c:showVal val="0"/>
          <c:showCatName val="0"/>
          <c:showSerName val="0"/>
          <c:showPercent val="0"/>
          <c:showBubbleSize val="0"/>
        </c:dLbls>
        <c:marker val="1"/>
        <c:smooth val="0"/>
        <c:axId val="148694912"/>
        <c:axId val="147423232"/>
      </c:lineChart>
      <c:catAx>
        <c:axId val="1486949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423232"/>
        <c:crosses val="autoZero"/>
        <c:auto val="1"/>
        <c:lblAlgn val="ctr"/>
        <c:lblOffset val="100"/>
        <c:tickLblSkip val="1"/>
        <c:tickMarkSkip val="1"/>
        <c:noMultiLvlLbl val="0"/>
      </c:catAx>
      <c:valAx>
        <c:axId val="1474232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694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3.04</c:v>
                </c:pt>
                <c:pt idx="1">
                  <c:v>2.23</c:v>
                </c:pt>
                <c:pt idx="2">
                  <c:v>1.5</c:v>
                </c:pt>
                <c:pt idx="3">
                  <c:v>3.63</c:v>
                </c:pt>
                <c:pt idx="4">
                  <c:v>3.62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17.649999999999999</c:v>
                </c:pt>
                <c:pt idx="1">
                  <c:v>14.4</c:v>
                </c:pt>
                <c:pt idx="2">
                  <c:v>14.17</c:v>
                </c:pt>
                <c:pt idx="3">
                  <c:v>14.08</c:v>
                </c:pt>
                <c:pt idx="4">
                  <c:v>14.09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6480256"/>
        <c:axId val="156482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-2.73</c:v>
                </c:pt>
                <c:pt idx="1">
                  <c:v>-3.42</c:v>
                </c:pt>
                <c:pt idx="2">
                  <c:v>1.04</c:v>
                </c:pt>
                <c:pt idx="3">
                  <c:v>5.29</c:v>
                </c:pt>
                <c:pt idx="4">
                  <c:v>2.85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6480256"/>
        <c:axId val="156482176"/>
      </c:lineChart>
      <c:catAx>
        <c:axId val="15648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482176"/>
        <c:crosses val="autoZero"/>
        <c:auto val="1"/>
        <c:lblAlgn val="ctr"/>
        <c:lblOffset val="100"/>
        <c:tickLblSkip val="1"/>
        <c:tickMarkSkip val="1"/>
        <c:noMultiLvlLbl val="0"/>
      </c:catAx>
      <c:valAx>
        <c:axId val="15648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48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授産場特別会計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0.06</c:v>
                </c:pt>
                <c:pt idx="4">
                  <c:v>#N/A</c:v>
                </c:pt>
                <c:pt idx="5">
                  <c:v>0.06</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0.68</c:v>
                </c:pt>
                <c:pt idx="2">
                  <c:v>#N/A</c:v>
                </c:pt>
                <c:pt idx="3">
                  <c:v>0.74</c:v>
                </c:pt>
                <c:pt idx="4">
                  <c:v>#N/A</c:v>
                </c:pt>
                <c:pt idx="5">
                  <c:v>0.63</c:v>
                </c:pt>
                <c:pt idx="6">
                  <c:v>#N/A</c:v>
                </c:pt>
                <c:pt idx="7">
                  <c:v>0.48</c:v>
                </c:pt>
                <c:pt idx="8">
                  <c:v>#N/A</c:v>
                </c:pt>
                <c:pt idx="9">
                  <c:v>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3.04</c:v>
                </c:pt>
                <c:pt idx="2">
                  <c:v>#N/A</c:v>
                </c:pt>
                <c:pt idx="3">
                  <c:v>2.2200000000000002</c:v>
                </c:pt>
                <c:pt idx="4">
                  <c:v>#N/A</c:v>
                </c:pt>
                <c:pt idx="5">
                  <c:v>1.49</c:v>
                </c:pt>
                <c:pt idx="6">
                  <c:v>#N/A</c:v>
                </c:pt>
                <c:pt idx="7">
                  <c:v>3.61</c:v>
                </c:pt>
                <c:pt idx="8">
                  <c:v>#N/A</c:v>
                </c:pt>
                <c:pt idx="9">
                  <c:v>3.61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4.2699999999999996</c:v>
                </c:pt>
                <c:pt idx="2">
                  <c:v>#N/A</c:v>
                </c:pt>
                <c:pt idx="3">
                  <c:v>3.69</c:v>
                </c:pt>
                <c:pt idx="4">
                  <c:v>#N/A</c:v>
                </c:pt>
                <c:pt idx="5">
                  <c:v>3.91</c:v>
                </c:pt>
                <c:pt idx="6">
                  <c:v>#N/A</c:v>
                </c:pt>
                <c:pt idx="7">
                  <c:v>3.39</c:v>
                </c:pt>
                <c:pt idx="8">
                  <c:v>#N/A</c:v>
                </c:pt>
                <c:pt idx="9">
                  <c:v>5.31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12.65</c:v>
                </c:pt>
                <c:pt idx="2">
                  <c:v>#N/A</c:v>
                </c:pt>
                <c:pt idx="3">
                  <c:v>12.87</c:v>
                </c:pt>
                <c:pt idx="4">
                  <c:v>#N/A</c:v>
                </c:pt>
                <c:pt idx="5">
                  <c:v>12.75</c:v>
                </c:pt>
                <c:pt idx="6">
                  <c:v>#N/A</c:v>
                </c:pt>
                <c:pt idx="7">
                  <c:v>13.03</c:v>
                </c:pt>
                <c:pt idx="8">
                  <c:v>#N/A</c:v>
                </c:pt>
                <c:pt idx="9">
                  <c:v>12.87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4.28</c:v>
                </c:pt>
                <c:pt idx="1">
                  <c:v>#N/A</c:v>
                </c:pt>
                <c:pt idx="2">
                  <c:v>2.95</c:v>
                </c:pt>
                <c:pt idx="3">
                  <c:v>#N/A</c:v>
                </c:pt>
                <c:pt idx="4">
                  <c:v>3.62</c:v>
                </c:pt>
                <c:pt idx="5">
                  <c:v>#N/A</c:v>
                </c:pt>
                <c:pt idx="6">
                  <c:v>3.05</c:v>
                </c:pt>
                <c:pt idx="7">
                  <c:v>#N/A</c:v>
                </c:pt>
                <c:pt idx="8">
                  <c:v>0.63</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7067520"/>
        <c:axId val="157069312"/>
      </c:barChart>
      <c:catAx>
        <c:axId val="15706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069312"/>
        <c:crosses val="autoZero"/>
        <c:auto val="1"/>
        <c:lblAlgn val="ctr"/>
        <c:lblOffset val="100"/>
        <c:tickLblSkip val="1"/>
        <c:tickMarkSkip val="1"/>
        <c:noMultiLvlLbl val="0"/>
      </c:catAx>
      <c:valAx>
        <c:axId val="15706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067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2084</c:v>
                </c:pt>
                <c:pt idx="5">
                  <c:v>2214</c:v>
                </c:pt>
                <c:pt idx="8">
                  <c:v>2583</c:v>
                </c:pt>
                <c:pt idx="11">
                  <c:v>2624</c:v>
                </c:pt>
                <c:pt idx="14">
                  <c:v>2673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24</c:v>
                </c:pt>
                <c:pt idx="3">
                  <c:v>17</c:v>
                </c:pt>
                <c:pt idx="6">
                  <c:v>11</c:v>
                </c:pt>
                <c:pt idx="9">
                  <c:v>9</c:v>
                </c:pt>
                <c:pt idx="12">
                  <c:v>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49</c:v>
                </c:pt>
                <c:pt idx="3">
                  <c:v>48</c:v>
                </c:pt>
                <c:pt idx="6">
                  <c:v>72</c:v>
                </c:pt>
                <c:pt idx="9">
                  <c:v>81</c:v>
                </c:pt>
                <c:pt idx="12">
                  <c:v>91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452</c:v>
                </c:pt>
                <c:pt idx="3">
                  <c:v>487</c:v>
                </c:pt>
                <c:pt idx="6">
                  <c:v>502</c:v>
                </c:pt>
                <c:pt idx="9">
                  <c:v>520</c:v>
                </c:pt>
                <c:pt idx="12">
                  <c:v>552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2223</c:v>
                </c:pt>
                <c:pt idx="3">
                  <c:v>2471</c:v>
                </c:pt>
                <c:pt idx="6">
                  <c:v>2598</c:v>
                </c:pt>
                <c:pt idx="9">
                  <c:v>2560</c:v>
                </c:pt>
                <c:pt idx="12">
                  <c:v>2318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7120384"/>
        <c:axId val="157134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664</c:v>
                </c:pt>
                <c:pt idx="2">
                  <c:v>#N/A</c:v>
                </c:pt>
                <c:pt idx="3">
                  <c:v>#N/A</c:v>
                </c:pt>
                <c:pt idx="4">
                  <c:v>809</c:v>
                </c:pt>
                <c:pt idx="5">
                  <c:v>#N/A</c:v>
                </c:pt>
                <c:pt idx="6">
                  <c:v>#N/A</c:v>
                </c:pt>
                <c:pt idx="7">
                  <c:v>600</c:v>
                </c:pt>
                <c:pt idx="8">
                  <c:v>#N/A</c:v>
                </c:pt>
                <c:pt idx="9">
                  <c:v>#N/A</c:v>
                </c:pt>
                <c:pt idx="10">
                  <c:v>546</c:v>
                </c:pt>
                <c:pt idx="11">
                  <c:v>#N/A</c:v>
                </c:pt>
                <c:pt idx="12">
                  <c:v>#N/A</c:v>
                </c:pt>
                <c:pt idx="13">
                  <c:v>296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7120384"/>
        <c:axId val="157134848"/>
      </c:lineChart>
      <c:catAx>
        <c:axId val="15712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134848"/>
        <c:crosses val="autoZero"/>
        <c:auto val="1"/>
        <c:lblAlgn val="ctr"/>
        <c:lblOffset val="100"/>
        <c:tickLblSkip val="1"/>
        <c:tickMarkSkip val="1"/>
        <c:noMultiLvlLbl val="0"/>
      </c:catAx>
      <c:valAx>
        <c:axId val="157134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12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21099</c:v>
                </c:pt>
                <c:pt idx="5">
                  <c:v>22319</c:v>
                </c:pt>
                <c:pt idx="8">
                  <c:v>23198</c:v>
                </c:pt>
                <c:pt idx="11">
                  <c:v>22895</c:v>
                </c:pt>
                <c:pt idx="14">
                  <c:v>22806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170</c:v>
                </c:pt>
                <c:pt idx="5">
                  <c:v>264</c:v>
                </c:pt>
                <c:pt idx="8">
                  <c:v>257</c:v>
                </c:pt>
                <c:pt idx="11">
                  <c:v>522</c:v>
                </c:pt>
                <c:pt idx="14">
                  <c:v>663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17145</c:v>
                </c:pt>
                <c:pt idx="5">
                  <c:v>16865</c:v>
                </c:pt>
                <c:pt idx="8">
                  <c:v>16816</c:v>
                </c:pt>
                <c:pt idx="11">
                  <c:v>16836</c:v>
                </c:pt>
                <c:pt idx="14">
                  <c:v>17079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2731</c:v>
                </c:pt>
                <c:pt idx="3">
                  <c:v>2465</c:v>
                </c:pt>
                <c:pt idx="6">
                  <c:v>2754</c:v>
                </c:pt>
                <c:pt idx="9">
                  <c:v>2714</c:v>
                </c:pt>
                <c:pt idx="12">
                  <c:v>1832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249</c:v>
                </c:pt>
                <c:pt idx="3">
                  <c:v>405</c:v>
                </c:pt>
                <c:pt idx="6">
                  <c:v>557</c:v>
                </c:pt>
                <c:pt idx="9">
                  <c:v>561</c:v>
                </c:pt>
                <c:pt idx="12">
                  <c:v>500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10361</c:v>
                </c:pt>
                <c:pt idx="3">
                  <c:v>10632</c:v>
                </c:pt>
                <c:pt idx="6">
                  <c:v>10731</c:v>
                </c:pt>
                <c:pt idx="9">
                  <c:v>10732</c:v>
                </c:pt>
                <c:pt idx="12">
                  <c:v>10635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57</c:v>
                </c:pt>
                <c:pt idx="3">
                  <c:v>45</c:v>
                </c:pt>
                <c:pt idx="6">
                  <c:v>36</c:v>
                </c:pt>
                <c:pt idx="9">
                  <c:v>28</c:v>
                </c:pt>
                <c:pt idx="12">
                  <c:v>21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20075</c:v>
                </c:pt>
                <c:pt idx="3">
                  <c:v>20977</c:v>
                </c:pt>
                <c:pt idx="6">
                  <c:v>20640</c:v>
                </c:pt>
                <c:pt idx="9">
                  <c:v>20751</c:v>
                </c:pt>
                <c:pt idx="12">
                  <c:v>19778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4565376"/>
        <c:axId val="144567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4565376"/>
        <c:axId val="144567296"/>
      </c:lineChart>
      <c:catAx>
        <c:axId val="14456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567296"/>
        <c:crosses val="autoZero"/>
        <c:auto val="1"/>
        <c:lblAlgn val="ctr"/>
        <c:lblOffset val="100"/>
        <c:tickLblSkip val="1"/>
        <c:tickMarkSkip val="1"/>
        <c:noMultiLvlLbl val="0"/>
      </c:catAx>
      <c:valAx>
        <c:axId val="144567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56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39.799999999999997</c:v>
                </c:pt>
                <c:pt idx="4">
                  <c:v>41.3</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49.4</c:v>
                </c:pt>
                <c:pt idx="4">
                  <c:v>56</c:v>
                </c:pt>
              </c:numCache>
            </c:numRef>
          </c:xVal>
          <c:yVal>
            <c:numRef>
              <c:f>公会計指標分析・財政指標組合せ分析表!$K$55:$O$55</c:f>
              <c:numCache>
                <c:formatCode>#,##0.0;"▲ "#,##0.0</c:formatCode>
                <c:ptCount val="5"/>
                <c:pt idx="3">
                  <c:v>58.5</c:v>
                </c:pt>
                <c:pt idx="4">
                  <c:v>36.6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6605952"/>
        <c:axId val="36607872"/>
      </c:scatterChart>
      <c:valAx>
        <c:axId val="36605952"/>
        <c:scaling>
          <c:orientation val="minMax"/>
          <c:max val="56.6"/>
          <c:min val="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607872"/>
        <c:crosses val="autoZero"/>
        <c:crossBetween val="midCat"/>
      </c:valAx>
      <c:valAx>
        <c:axId val="36607872"/>
        <c:scaling>
          <c:orientation val="minMax"/>
          <c:max val="63"/>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605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6.9</c:v>
                </c:pt>
                <c:pt idx="1">
                  <c:v>7.2</c:v>
                </c:pt>
                <c:pt idx="2">
                  <c:v>7</c:v>
                </c:pt>
                <c:pt idx="3">
                  <c:v>6.6</c:v>
                </c:pt>
                <c:pt idx="4">
                  <c:v>4.9000000000000004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9.1999999999999993</c:v>
                </c:pt>
              </c:numCache>
            </c:numRef>
          </c:xVal>
          <c:yVal>
            <c:numRef>
              <c:f>公会計指標分析・財政指標組合せ分析表!$K$77:$O$77</c:f>
              <c:numCache>
                <c:formatCode>#,##0.0;"▲ "#,##0.0</c:formatCode>
                <c:ptCount val="5"/>
                <c:pt idx="0">
                  <c:v>76.2</c:v>
                </c:pt>
                <c:pt idx="1">
                  <c:v>65.3</c:v>
                </c:pt>
                <c:pt idx="2">
                  <c:v>60.8</c:v>
                </c:pt>
                <c:pt idx="3">
                  <c:v>58.5</c:v>
                </c:pt>
                <c:pt idx="4">
                  <c:v>36.6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6319232"/>
        <c:axId val="36321152"/>
      </c:scatterChart>
      <c:valAx>
        <c:axId val="36319232"/>
        <c:scaling>
          <c:orientation val="minMax"/>
          <c:max val="13.1"/>
          <c:min val="8.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321152"/>
        <c:crosses val="autoZero"/>
        <c:crossBetween val="midCat"/>
      </c:valAx>
      <c:valAx>
        <c:axId val="36321152"/>
        <c:scaling>
          <c:orientation val="minMax"/>
          <c:max val="83"/>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3192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佐賀県小城市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ここ数年市債の繰上償還を行っているため、元利償還金は徐々に減少しているが、下水道特別会計での事業実施に伴い公営企業債の元利償還金に対する繰入金が増加する見込みである。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また、市債を発行する際は、合併特例債等の交付税算入率の高いものを優先させているため、算入公債費等は微増となっている。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今後も施設整備等を予定しており、引き続き繰上償還の実施や償還額の平準化に努めていく。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佐賀県小城市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将来負担比率の分子については、将来負担額を充当可能財源等が上回っているため、マイナスとなっている。しかしながら、今後、普通交付税の合併算定替の特例措置の終了等による影響から、歳入の減が見込まれ、充当可能基金が減少していくことが予想される。引き続き市債の繰上償還等を行い、将来負担額のうち大きな割合を占める一般会計等に係る地方債の現在高の抑制に努め、中長期的な財政の健全化につなげていきたい。</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佐賀県小城市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45,641
45,476
95.81
21,267,477
20,676,772
447,309
12,354,774
19,778,165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1" name="テキスト ボックス 4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[ 41.3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よりも低くなっている。道路の有形固定資産減価償却率が低いことや、まちなか市民交流プラザや市営住宅等ここ数年新たに整備、更新した施設が多いことが要因とな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9" name="テキスト ボックス 58"/>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1" name="テキスト ボックス 60"/>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3" name="テキスト ボックス 62"/>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5" name="テキスト ボックス 64"/>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7" name="テキスト ボックス 66"/>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35772</xdr:rowOff>
    </xdr:from>
    <xdr:to>
      <xdr:col>3</xdr:col>
      <xdr:colOff>1170940</xdr:colOff>
      <xdr:row>34</xdr:row>
      <xdr:rowOff>95038</xdr:rowOff>
    </xdr:to>
    <xdr:cxnSp macro="">
      <xdr:nvCxnSpPr>
        <xdr:cNvPr id="71" name="直線コネクタ 70"/>
        <xdr:cNvCxnSpPr/>
      </xdr:nvCxnSpPr>
      <xdr:spPr>
        <a:xfrm flipV="1">
          <a:off x="4760595" y="5445972"/>
          <a:ext cx="1270" cy="12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98865</xdr:rowOff>
    </xdr:from>
    <xdr:ext cx="405111" cy="259045"/>
    <xdr:sp macro="" textlink="">
      <xdr:nvSpPr>
        <xdr:cNvPr id="72" name="有形固定資産減価償却率最小値テキスト"/>
        <xdr:cNvSpPr txBox="1"/>
      </xdr:nvSpPr>
      <xdr:spPr>
        <a:xfrm>
          <a:off x="4813300" y="670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95038</xdr:rowOff>
    </xdr:from>
    <xdr:to>
      <xdr:col>3</xdr:col>
      <xdr:colOff>1260475</xdr:colOff>
      <xdr:row>34</xdr:row>
      <xdr:rowOff>95038</xdr:rowOff>
    </xdr:to>
    <xdr:cxnSp macro="">
      <xdr:nvCxnSpPr>
        <xdr:cNvPr id="73" name="直線コネクタ 72"/>
        <xdr:cNvCxnSpPr/>
      </xdr:nvCxnSpPr>
      <xdr:spPr>
        <a:xfrm>
          <a:off x="4673600" y="670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153899</xdr:rowOff>
    </xdr:from>
    <xdr:ext cx="405111" cy="259045"/>
    <xdr:sp macro="" textlink="">
      <xdr:nvSpPr>
        <xdr:cNvPr id="74"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3</xdr:col>
      <xdr:colOff>1082675</xdr:colOff>
      <xdr:row>27</xdr:row>
      <xdr:rowOff>35772</xdr:rowOff>
    </xdr:from>
    <xdr:to>
      <xdr:col>3</xdr:col>
      <xdr:colOff>1260475</xdr:colOff>
      <xdr:row>27</xdr:row>
      <xdr:rowOff>35772</xdr:rowOff>
    </xdr:to>
    <xdr:cxnSp macro="">
      <xdr:nvCxnSpPr>
        <xdr:cNvPr id="75" name="直線コネクタ 74"/>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52510</xdr:rowOff>
    </xdr:from>
    <xdr:ext cx="405111" cy="259045"/>
    <xdr:sp macro="" textlink="">
      <xdr:nvSpPr>
        <xdr:cNvPr id="76" name="有形固定資産減価償却率平均値テキスト"/>
        <xdr:cNvSpPr txBox="1"/>
      </xdr:nvSpPr>
      <xdr:spPr>
        <a:xfrm>
          <a:off x="4813300" y="59770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29633</xdr:rowOff>
    </xdr:from>
    <xdr:to>
      <xdr:col>3</xdr:col>
      <xdr:colOff>1222375</xdr:colOff>
      <xdr:row>31</xdr:row>
      <xdr:rowOff>131233</xdr:rowOff>
    </xdr:to>
    <xdr:sp macro="" textlink="">
      <xdr:nvSpPr>
        <xdr:cNvPr id="77" name="フローチャート : 判断 76"/>
        <xdr:cNvSpPr/>
      </xdr:nvSpPr>
      <xdr:spPr>
        <a:xfrm>
          <a:off x="4711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95673</xdr:rowOff>
    </xdr:from>
    <xdr:to>
      <xdr:col>3</xdr:col>
      <xdr:colOff>511175</xdr:colOff>
      <xdr:row>33</xdr:row>
      <xdr:rowOff>25823</xdr:rowOff>
    </xdr:to>
    <xdr:sp macro="" textlink="">
      <xdr:nvSpPr>
        <xdr:cNvPr id="78" name="フローチャート : 判断 77"/>
        <xdr:cNvSpPr/>
      </xdr:nvSpPr>
      <xdr:spPr>
        <a:xfrm>
          <a:off x="4000500" y="636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34</xdr:row>
      <xdr:rowOff>44238</xdr:rowOff>
    </xdr:from>
    <xdr:to>
      <xdr:col>3</xdr:col>
      <xdr:colOff>1222375</xdr:colOff>
      <xdr:row>34</xdr:row>
      <xdr:rowOff>145838</xdr:rowOff>
    </xdr:to>
    <xdr:sp macro="" textlink="">
      <xdr:nvSpPr>
        <xdr:cNvPr id="84" name="円/楕円 83"/>
        <xdr:cNvSpPr/>
      </xdr:nvSpPr>
      <xdr:spPr>
        <a:xfrm>
          <a:off x="4711700" y="66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130615</xdr:rowOff>
    </xdr:from>
    <xdr:ext cx="405111" cy="259045"/>
    <xdr:sp macro="" textlink="">
      <xdr:nvSpPr>
        <xdr:cNvPr id="85" name="有形固定資産減価償却率該当値テキスト"/>
        <xdr:cNvSpPr txBox="1"/>
      </xdr:nvSpPr>
      <xdr:spPr>
        <a:xfrm>
          <a:off x="4813300" y="656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3</xdr:col>
      <xdr:colOff>409575</xdr:colOff>
      <xdr:row>34</xdr:row>
      <xdr:rowOff>98213</xdr:rowOff>
    </xdr:from>
    <xdr:to>
      <xdr:col>3</xdr:col>
      <xdr:colOff>511175</xdr:colOff>
      <xdr:row>35</xdr:row>
      <xdr:rowOff>28363</xdr:rowOff>
    </xdr:to>
    <xdr:sp macro="" textlink="">
      <xdr:nvSpPr>
        <xdr:cNvPr id="86" name="円/楕円 85"/>
        <xdr:cNvSpPr/>
      </xdr:nvSpPr>
      <xdr:spPr>
        <a:xfrm>
          <a:off x="4000500" y="67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34</xdr:row>
      <xdr:rowOff>95038</xdr:rowOff>
    </xdr:from>
    <xdr:to>
      <xdr:col>3</xdr:col>
      <xdr:colOff>1171575</xdr:colOff>
      <xdr:row>34</xdr:row>
      <xdr:rowOff>149013</xdr:rowOff>
    </xdr:to>
    <xdr:cxnSp macro="">
      <xdr:nvCxnSpPr>
        <xdr:cNvPr id="87" name="直線コネクタ 86"/>
        <xdr:cNvCxnSpPr/>
      </xdr:nvCxnSpPr>
      <xdr:spPr>
        <a:xfrm flipV="1">
          <a:off x="4051300" y="6705388"/>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42350</xdr:rowOff>
    </xdr:from>
    <xdr:ext cx="405111" cy="259045"/>
    <xdr:sp macro="" textlink="">
      <xdr:nvSpPr>
        <xdr:cNvPr id="88" name="n_1aveValue有形固定資産減価償却率"/>
        <xdr:cNvSpPr txBox="1"/>
      </xdr:nvSpPr>
      <xdr:spPr>
        <a:xfrm>
          <a:off x="3836043" y="6138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19490</xdr:rowOff>
    </xdr:from>
    <xdr:ext cx="405111" cy="259045"/>
    <xdr:sp macro="" textlink="">
      <xdr:nvSpPr>
        <xdr:cNvPr id="89" name="n_1mainValue有形固定資産減価償却率"/>
        <xdr:cNvSpPr txBox="1"/>
      </xdr:nvSpPr>
      <xdr:spPr>
        <a:xfrm>
          <a:off x="3836043" y="6801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290913</xdr:colOff>
      <xdr:row>22</xdr:row>
      <xdr:rowOff>55021</xdr:rowOff>
    </xdr:from>
    <xdr:to>
      <xdr:col>10</xdr:col>
      <xdr:colOff>1061637</xdr:colOff>
      <xdr:row>24</xdr:row>
      <xdr:rowOff>21180</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[ 6.4</a:t>
          </a:r>
          <a:r>
            <a:rPr kumimoji="1" lang="ja-JP" altLang="en-US" sz="1300" b="1">
              <a:solidFill>
                <a:srgbClr val="FF0000"/>
              </a:solidFill>
              <a:latin typeface="ＭＳ Ｐゴシック"/>
            </a:rPr>
            <a:t>年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債務償還可能年数は、類似団体を下回っているが、平成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年度と比べる</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長くなっている。ここ数年市債の繰上償還を行っていること等により、将来負担額は減少しているものの、業務支出が増えているためである。業務支出が増えている主な要因として、社会保障経費等の扶助費が増えていることが挙げられる。</a:t>
          </a:r>
          <a:endParaRPr lang="ja-JP" altLang="ja-JP">
            <a:effectLst/>
          </a:endParaRPr>
        </a:p>
        <a:p>
          <a:r>
            <a:rPr kumimoji="1" lang="ja-JP" altLang="ja-JP" sz="1100">
              <a:solidFill>
                <a:schemeClr val="dk1"/>
              </a:solidFill>
              <a:effectLst/>
              <a:latin typeface="+mn-lt"/>
              <a:ea typeface="+mn-ea"/>
              <a:cs typeface="+mn-cs"/>
            </a:rPr>
            <a:t>　今後も扶助費は増加することが予想され、債務償還可能年数を押し上げる要因となるため、引き続き市債の繰上償還等を行い、将来負担額の抑制に努めていきたい。</a:t>
          </a:r>
          <a:endParaRPr lang="ja-JP" altLang="ja-JP">
            <a:effectLst/>
          </a:endParaRPr>
        </a:p>
      </xdr:txBody>
    </xdr:sp>
    <xdr:clientData/>
  </xdr:twoCellAnchor>
  <xdr:oneCellAnchor>
    <xdr:from>
      <xdr:col>8</xdr:col>
      <xdr:colOff>768350</xdr:colOff>
      <xdr:row>23</xdr:row>
      <xdr:rowOff>38100</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36</xdr:row>
      <xdr:rowOff>64949</xdr:rowOff>
    </xdr:from>
    <xdr:ext cx="308097" cy="225703"/>
    <xdr:sp macro="" textlink="">
      <xdr:nvSpPr>
        <xdr:cNvPr id="105" name="テキスト ボックス 10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a:t>
          </a:r>
          <a:endParaRPr kumimoji="1" lang="ja-JP" altLang="en-US" sz="800">
            <a:latin typeface="ＭＳ Ｐゴシック"/>
          </a:endParaRPr>
        </a:p>
      </xdr:txBody>
    </xdr:sp>
    <xdr:clientData/>
  </xdr:oneCellAnchor>
  <xdr:twoCellAnchor>
    <xdr:from>
      <xdr:col>8</xdr:col>
      <xdr:colOff>806450</xdr:colOff>
      <xdr:row>35</xdr:row>
      <xdr:rowOff>21772</xdr:rowOff>
    </xdr:from>
    <xdr:to>
      <xdr:col>11</xdr:col>
      <xdr:colOff>552450</xdr:colOff>
      <xdr:row>35</xdr:row>
      <xdr:rowOff>21772</xdr:rowOff>
    </xdr:to>
    <xdr:cxnSp macro="">
      <xdr:nvCxnSpPr>
        <xdr:cNvPr id="106" name="直線コネクタ 10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34</xdr:row>
      <xdr:rowOff>99421</xdr:rowOff>
    </xdr:from>
    <xdr:ext cx="308097" cy="225703"/>
    <xdr:sp macro="" textlink="">
      <xdr:nvSpPr>
        <xdr:cNvPr id="107" name="テキスト ボックス 106"/>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a:t>
          </a:r>
          <a:endParaRPr kumimoji="1" lang="ja-JP" altLang="en-US" sz="800">
            <a:latin typeface="ＭＳ Ｐゴシック"/>
          </a:endParaRPr>
        </a:p>
      </xdr:txBody>
    </xdr:sp>
    <xdr:clientData/>
  </xdr:oneCellAnchor>
  <xdr:twoCellAnchor>
    <xdr:from>
      <xdr:col>8</xdr:col>
      <xdr:colOff>806450</xdr:colOff>
      <xdr:row>33</xdr:row>
      <xdr:rowOff>56243</xdr:rowOff>
    </xdr:from>
    <xdr:to>
      <xdr:col>11</xdr:col>
      <xdr:colOff>552450</xdr:colOff>
      <xdr:row>33</xdr:row>
      <xdr:rowOff>56243</xdr:rowOff>
    </xdr:to>
    <xdr:cxnSp macro="">
      <xdr:nvCxnSpPr>
        <xdr:cNvPr id="108" name="直線コネクタ 10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32</xdr:row>
      <xdr:rowOff>133892</xdr:rowOff>
    </xdr:from>
    <xdr:ext cx="308097" cy="225703"/>
    <xdr:sp macro="" textlink="">
      <xdr:nvSpPr>
        <xdr:cNvPr id="109" name="テキスト ボックス 108"/>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a:t>
          </a:r>
          <a:endParaRPr kumimoji="1" lang="ja-JP" altLang="en-US" sz="800">
            <a:latin typeface="ＭＳ Ｐゴシック"/>
          </a:endParaRPr>
        </a:p>
      </xdr:txBody>
    </xdr:sp>
    <xdr:clientData/>
  </xdr:oneCellAnchor>
  <xdr:twoCellAnchor>
    <xdr:from>
      <xdr:col>8</xdr:col>
      <xdr:colOff>806450</xdr:colOff>
      <xdr:row>31</xdr:row>
      <xdr:rowOff>90714</xdr:rowOff>
    </xdr:from>
    <xdr:to>
      <xdr:col>11</xdr:col>
      <xdr:colOff>552450</xdr:colOff>
      <xdr:row>31</xdr:row>
      <xdr:rowOff>90714</xdr:rowOff>
    </xdr:to>
    <xdr:cxnSp macro="">
      <xdr:nvCxnSpPr>
        <xdr:cNvPr id="110" name="直線コネクタ 10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30</xdr:row>
      <xdr:rowOff>168363</xdr:rowOff>
    </xdr:from>
    <xdr:ext cx="308097" cy="225703"/>
    <xdr:sp macro="" textlink="">
      <xdr:nvSpPr>
        <xdr:cNvPr id="111" name="テキスト ボックス 110"/>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a:t>
          </a:r>
          <a:endParaRPr kumimoji="1" lang="ja-JP" altLang="en-US" sz="800">
            <a:latin typeface="ＭＳ Ｐゴシック"/>
          </a:endParaRPr>
        </a:p>
      </xdr:txBody>
    </xdr:sp>
    <xdr:clientData/>
  </xdr:oneCellAnchor>
  <xdr:twoCellAnchor>
    <xdr:from>
      <xdr:col>8</xdr:col>
      <xdr:colOff>806450</xdr:colOff>
      <xdr:row>29</xdr:row>
      <xdr:rowOff>125186</xdr:rowOff>
    </xdr:from>
    <xdr:to>
      <xdr:col>11</xdr:col>
      <xdr:colOff>552450</xdr:colOff>
      <xdr:row>29</xdr:row>
      <xdr:rowOff>125186</xdr:rowOff>
    </xdr:to>
    <xdr:cxnSp macro="">
      <xdr:nvCxnSpPr>
        <xdr:cNvPr id="112" name="直線コネクタ 11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29</xdr:row>
      <xdr:rowOff>31385</xdr:rowOff>
    </xdr:from>
    <xdr:ext cx="359393" cy="225703"/>
    <xdr:sp macro="" textlink="">
      <xdr:nvSpPr>
        <xdr:cNvPr id="113" name="テキスト ボックス 112"/>
        <xdr:cNvSpPr txBox="1"/>
      </xdr:nvSpPr>
      <xdr:spPr>
        <a:xfrm>
          <a:off x="10880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8</xdr:col>
      <xdr:colOff>806450</xdr:colOff>
      <xdr:row>27</xdr:row>
      <xdr:rowOff>159657</xdr:rowOff>
    </xdr:from>
    <xdr:to>
      <xdr:col>11</xdr:col>
      <xdr:colOff>552450</xdr:colOff>
      <xdr:row>27</xdr:row>
      <xdr:rowOff>159657</xdr:rowOff>
    </xdr:to>
    <xdr:cxnSp macro="">
      <xdr:nvCxnSpPr>
        <xdr:cNvPr id="114" name="直線コネクタ 11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27</xdr:row>
      <xdr:rowOff>65856</xdr:rowOff>
    </xdr:from>
    <xdr:ext cx="359393" cy="225703"/>
    <xdr:sp macro="" textlink="">
      <xdr:nvSpPr>
        <xdr:cNvPr id="115" name="テキスト ボックス 114"/>
        <xdr:cNvSpPr txBox="1"/>
      </xdr:nvSpPr>
      <xdr:spPr>
        <a:xfrm>
          <a:off x="10880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12.0</a:t>
          </a:r>
          <a:endParaRPr kumimoji="1" lang="ja-JP" altLang="en-US" sz="800">
            <a:latin typeface="ＭＳ Ｐゴシック"/>
          </a:endParaRPr>
        </a:p>
      </xdr:txBody>
    </xdr:sp>
    <xdr:clientData/>
  </xdr:oneCellAnchor>
  <xdr:twoCellAnchor>
    <xdr:from>
      <xdr:col>8</xdr:col>
      <xdr:colOff>806450</xdr:colOff>
      <xdr:row>26</xdr:row>
      <xdr:rowOff>22678</xdr:rowOff>
    </xdr:from>
    <xdr:to>
      <xdr:col>11</xdr:col>
      <xdr:colOff>552450</xdr:colOff>
      <xdr:row>26</xdr:row>
      <xdr:rowOff>22678</xdr:rowOff>
    </xdr:to>
    <xdr:cxnSp macro="">
      <xdr:nvCxnSpPr>
        <xdr:cNvPr id="116" name="直線コネクタ 11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25</xdr:row>
      <xdr:rowOff>100327</xdr:rowOff>
    </xdr:from>
    <xdr:ext cx="359393" cy="225703"/>
    <xdr:sp macro="" textlink="">
      <xdr:nvSpPr>
        <xdr:cNvPr id="117" name="テキスト ボックス 116"/>
        <xdr:cNvSpPr txBox="1"/>
      </xdr:nvSpPr>
      <xdr:spPr>
        <a:xfrm>
          <a:off x="10880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14.0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23</xdr:row>
      <xdr:rowOff>134799</xdr:rowOff>
    </xdr:from>
    <xdr:ext cx="359393" cy="225703"/>
    <xdr:sp macro="" textlink="">
      <xdr:nvSpPr>
        <xdr:cNvPr id="119" name="テキスト ボックス 118"/>
        <xdr:cNvSpPr txBox="1"/>
      </xdr:nvSpPr>
      <xdr:spPr>
        <a:xfrm>
          <a:off x="10880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16.0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12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1182370</xdr:colOff>
      <xdr:row>26</xdr:row>
      <xdr:rowOff>53522</xdr:rowOff>
    </xdr:from>
    <xdr:to>
      <xdr:col>10</xdr:col>
      <xdr:colOff>1183639</xdr:colOff>
      <xdr:row>32</xdr:row>
      <xdr:rowOff>166007</xdr:rowOff>
    </xdr:to>
    <xdr:cxnSp macro="">
      <xdr:nvCxnSpPr>
        <xdr:cNvPr id="121" name="直線コネクタ 120"/>
        <xdr:cNvCxnSpPr/>
      </xdr:nvCxnSpPr>
      <xdr:spPr>
        <a:xfrm flipV="1">
          <a:off x="14793595" y="5292272"/>
          <a:ext cx="1269" cy="1141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32</xdr:row>
      <xdr:rowOff>169834</xdr:rowOff>
    </xdr:from>
    <xdr:ext cx="340478" cy="259045"/>
    <xdr:sp macro="" textlink="">
      <xdr:nvSpPr>
        <xdr:cNvPr id="122" name="債務償還可能年数最小値テキスト"/>
        <xdr:cNvSpPr txBox="1"/>
      </xdr:nvSpPr>
      <xdr:spPr>
        <a:xfrm>
          <a:off x="14846300" y="6437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10</xdr:col>
      <xdr:colOff>1095375</xdr:colOff>
      <xdr:row>32</xdr:row>
      <xdr:rowOff>166007</xdr:rowOff>
    </xdr:from>
    <xdr:to>
      <xdr:col>10</xdr:col>
      <xdr:colOff>1273175</xdr:colOff>
      <xdr:row>32</xdr:row>
      <xdr:rowOff>166007</xdr:rowOff>
    </xdr:to>
    <xdr:cxnSp macro="">
      <xdr:nvCxnSpPr>
        <xdr:cNvPr id="123" name="直線コネクタ 122"/>
        <xdr:cNvCxnSpPr/>
      </xdr:nvCxnSpPr>
      <xdr:spPr>
        <a:xfrm>
          <a:off x="14706600" y="643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25</xdr:row>
      <xdr:rowOff>199</xdr:rowOff>
    </xdr:from>
    <xdr:ext cx="405111" cy="259045"/>
    <xdr:sp macro="" textlink="">
      <xdr:nvSpPr>
        <xdr:cNvPr id="124" name="債務償還可能年数最大値テキスト"/>
        <xdr:cNvSpPr txBox="1"/>
      </xdr:nvSpPr>
      <xdr:spPr>
        <a:xfrm>
          <a:off x="14846300" y="5067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10</xdr:col>
      <xdr:colOff>1095375</xdr:colOff>
      <xdr:row>26</xdr:row>
      <xdr:rowOff>53522</xdr:rowOff>
    </xdr:from>
    <xdr:to>
      <xdr:col>10</xdr:col>
      <xdr:colOff>1273175</xdr:colOff>
      <xdr:row>26</xdr:row>
      <xdr:rowOff>53522</xdr:rowOff>
    </xdr:to>
    <xdr:cxnSp macro="">
      <xdr:nvCxnSpPr>
        <xdr:cNvPr id="125" name="直線コネクタ 124"/>
        <xdr:cNvCxnSpPr/>
      </xdr:nvCxnSpPr>
      <xdr:spPr>
        <a:xfrm>
          <a:off x="14706600" y="529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28</xdr:row>
      <xdr:rowOff>143527</xdr:rowOff>
    </xdr:from>
    <xdr:ext cx="340478" cy="259045"/>
    <xdr:sp macro="" textlink="">
      <xdr:nvSpPr>
        <xdr:cNvPr id="126" name="債務償還可能年数平均値テキスト"/>
        <xdr:cNvSpPr txBox="1"/>
      </xdr:nvSpPr>
      <xdr:spPr>
        <a:xfrm>
          <a:off x="14846300" y="57251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10</xdr:col>
      <xdr:colOff>1133475</xdr:colOff>
      <xdr:row>29</xdr:row>
      <xdr:rowOff>120650</xdr:rowOff>
    </xdr:from>
    <xdr:to>
      <xdr:col>10</xdr:col>
      <xdr:colOff>1235075</xdr:colOff>
      <xdr:row>30</xdr:row>
      <xdr:rowOff>50800</xdr:rowOff>
    </xdr:to>
    <xdr:sp macro="" textlink="">
      <xdr:nvSpPr>
        <xdr:cNvPr id="127" name="フローチャート : 判断 126"/>
        <xdr:cNvSpPr/>
      </xdr:nvSpPr>
      <xdr:spPr>
        <a:xfrm>
          <a:off x="14744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422275</xdr:colOff>
      <xdr:row>29</xdr:row>
      <xdr:rowOff>120650</xdr:rowOff>
    </xdr:from>
    <xdr:to>
      <xdr:col>10</xdr:col>
      <xdr:colOff>523875</xdr:colOff>
      <xdr:row>30</xdr:row>
      <xdr:rowOff>50800</xdr:rowOff>
    </xdr:to>
    <xdr:sp macro="" textlink="">
      <xdr:nvSpPr>
        <xdr:cNvPr id="128" name="フローチャート : 判断 127"/>
        <xdr:cNvSpPr/>
      </xdr:nvSpPr>
      <xdr:spPr>
        <a:xfrm>
          <a:off x="14033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10</xdr:col>
      <xdr:colOff>1133475</xdr:colOff>
      <xdr:row>32</xdr:row>
      <xdr:rowOff>115207</xdr:rowOff>
    </xdr:from>
    <xdr:to>
      <xdr:col>10</xdr:col>
      <xdr:colOff>1235075</xdr:colOff>
      <xdr:row>33</xdr:row>
      <xdr:rowOff>45357</xdr:rowOff>
    </xdr:to>
    <xdr:sp macro="" textlink="">
      <xdr:nvSpPr>
        <xdr:cNvPr id="134" name="円/楕円 133"/>
        <xdr:cNvSpPr/>
      </xdr:nvSpPr>
      <xdr:spPr>
        <a:xfrm>
          <a:off x="147447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1235075</xdr:colOff>
      <xdr:row>32</xdr:row>
      <xdr:rowOff>30134</xdr:rowOff>
    </xdr:from>
    <xdr:ext cx="340478" cy="259045"/>
    <xdr:sp macro="" textlink="">
      <xdr:nvSpPr>
        <xdr:cNvPr id="135" name="債務償還可能年数該当値テキスト"/>
        <xdr:cNvSpPr txBox="1"/>
      </xdr:nvSpPr>
      <xdr:spPr>
        <a:xfrm>
          <a:off x="14846300" y="62975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10</xdr:col>
      <xdr:colOff>422275</xdr:colOff>
      <xdr:row>33</xdr:row>
      <xdr:rowOff>113393</xdr:rowOff>
    </xdr:from>
    <xdr:to>
      <xdr:col>10</xdr:col>
      <xdr:colOff>523875</xdr:colOff>
      <xdr:row>34</xdr:row>
      <xdr:rowOff>43543</xdr:rowOff>
    </xdr:to>
    <xdr:sp macro="" textlink="">
      <xdr:nvSpPr>
        <xdr:cNvPr id="136" name="円/楕円 135"/>
        <xdr:cNvSpPr/>
      </xdr:nvSpPr>
      <xdr:spPr>
        <a:xfrm>
          <a:off x="14033500" y="65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473075</xdr:colOff>
      <xdr:row>32</xdr:row>
      <xdr:rowOff>166007</xdr:rowOff>
    </xdr:from>
    <xdr:to>
      <xdr:col>10</xdr:col>
      <xdr:colOff>1184275</xdr:colOff>
      <xdr:row>33</xdr:row>
      <xdr:rowOff>164193</xdr:rowOff>
    </xdr:to>
    <xdr:cxnSp macro="">
      <xdr:nvCxnSpPr>
        <xdr:cNvPr id="137" name="直線コネクタ 136"/>
        <xdr:cNvCxnSpPr/>
      </xdr:nvCxnSpPr>
      <xdr:spPr>
        <a:xfrm flipV="1">
          <a:off x="14084300" y="6433457"/>
          <a:ext cx="711200" cy="1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290135</xdr:colOff>
      <xdr:row>28</xdr:row>
      <xdr:rowOff>67327</xdr:rowOff>
    </xdr:from>
    <xdr:ext cx="340478" cy="259045"/>
    <xdr:sp macro="" textlink="">
      <xdr:nvSpPr>
        <xdr:cNvPr id="138" name="n_1aveValue債務償還可能年数"/>
        <xdr:cNvSpPr txBox="1"/>
      </xdr:nvSpPr>
      <xdr:spPr>
        <a:xfrm>
          <a:off x="13901360" y="5648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10</xdr:col>
      <xdr:colOff>290135</xdr:colOff>
      <xdr:row>34</xdr:row>
      <xdr:rowOff>34670</xdr:rowOff>
    </xdr:from>
    <xdr:ext cx="340478" cy="259045"/>
    <xdr:sp macro="" textlink="">
      <xdr:nvSpPr>
        <xdr:cNvPr id="139" name="n_1mainValue債務償還可能年数"/>
        <xdr:cNvSpPr txBox="1"/>
      </xdr:nvSpPr>
      <xdr:spPr>
        <a:xfrm>
          <a:off x="13901360" y="66450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佐賀県小城市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45,641
45,476
95.81
21,267,477
20,676,772
447,309
12,354,774
19,778,165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32385</xdr:rowOff>
    </xdr:to>
    <xdr:cxnSp macro="">
      <xdr:nvCxnSpPr>
        <xdr:cNvPr id="57" name="直線コネクタ 56"/>
        <xdr:cNvCxnSpPr/>
      </xdr:nvCxnSpPr>
      <xdr:spPr>
        <a:xfrm flipV="1">
          <a:off x="4634865" y="573405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36212</xdr:rowOff>
    </xdr:from>
    <xdr:ext cx="405111" cy="259045"/>
    <xdr:sp macro="" textlink="">
      <xdr:nvSpPr>
        <xdr:cNvPr id="58" name="【道路】&#10;有形固定資産減価償却率最小値テキスト"/>
        <xdr:cNvSpPr txBox="1"/>
      </xdr:nvSpPr>
      <xdr:spPr>
        <a:xfrm>
          <a:off x="4724400"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41</xdr:row>
      <xdr:rowOff>32385</xdr:rowOff>
    </xdr:from>
    <xdr:to>
      <xdr:col>6</xdr:col>
      <xdr:colOff>600075</xdr:colOff>
      <xdr:row>41</xdr:row>
      <xdr:rowOff>32385</xdr:rowOff>
    </xdr:to>
    <xdr:cxnSp macro="">
      <xdr:nvCxnSpPr>
        <xdr:cNvPr id="59" name="直線コネクタ 58"/>
        <xdr:cNvCxnSpPr/>
      </xdr:nvCxnSpPr>
      <xdr:spPr>
        <a:xfrm>
          <a:off x="4546600" y="706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0" name="【道路】&#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1" name="直線コネクタ 60"/>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137812</xdr:rowOff>
    </xdr:from>
    <xdr:ext cx="405111" cy="259045"/>
    <xdr:sp macro="" textlink="">
      <xdr:nvSpPr>
        <xdr:cNvPr id="62" name="【道路】&#10;有形固定資産減価償却率平均値テキスト"/>
        <xdr:cNvSpPr txBox="1"/>
      </xdr:nvSpPr>
      <xdr:spPr>
        <a:xfrm>
          <a:off x="4724400" y="631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114935</xdr:rowOff>
    </xdr:from>
    <xdr:to>
      <xdr:col>6</xdr:col>
      <xdr:colOff>561975</xdr:colOff>
      <xdr:row>38</xdr:row>
      <xdr:rowOff>45085</xdr:rowOff>
    </xdr:to>
    <xdr:sp macro="" textlink="">
      <xdr:nvSpPr>
        <xdr:cNvPr id="63" name="フローチャート : 判断 62"/>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107315</xdr:rowOff>
    </xdr:from>
    <xdr:to>
      <xdr:col>5</xdr:col>
      <xdr:colOff>409575</xdr:colOff>
      <xdr:row>39</xdr:row>
      <xdr:rowOff>37465</xdr:rowOff>
    </xdr:to>
    <xdr:sp macro="" textlink="">
      <xdr:nvSpPr>
        <xdr:cNvPr id="64" name="フローチャート : 判断 63"/>
        <xdr:cNvSpPr/>
      </xdr:nvSpPr>
      <xdr:spPr>
        <a:xfrm>
          <a:off x="3746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153035</xdr:rowOff>
    </xdr:from>
    <xdr:to>
      <xdr:col>6</xdr:col>
      <xdr:colOff>561975</xdr:colOff>
      <xdr:row>41</xdr:row>
      <xdr:rowOff>83185</xdr:rowOff>
    </xdr:to>
    <xdr:sp macro="" textlink="">
      <xdr:nvSpPr>
        <xdr:cNvPr id="70" name="円/楕円 69"/>
        <xdr:cNvSpPr/>
      </xdr:nvSpPr>
      <xdr:spPr>
        <a:xfrm>
          <a:off x="45847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67962</xdr:rowOff>
    </xdr:from>
    <xdr:ext cx="405111" cy="259045"/>
    <xdr:sp macro="" textlink="">
      <xdr:nvSpPr>
        <xdr:cNvPr id="71" name="【道路】&#10;有形固定資産減価償却率該当値テキスト"/>
        <xdr:cNvSpPr txBox="1"/>
      </xdr:nvSpPr>
      <xdr:spPr>
        <a:xfrm>
          <a:off x="4724400" y="692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17780</xdr:rowOff>
    </xdr:from>
    <xdr:to>
      <xdr:col>5</xdr:col>
      <xdr:colOff>409575</xdr:colOff>
      <xdr:row>41</xdr:row>
      <xdr:rowOff>119380</xdr:rowOff>
    </xdr:to>
    <xdr:sp macro="" textlink="">
      <xdr:nvSpPr>
        <xdr:cNvPr id="72" name="円/楕円 71"/>
        <xdr:cNvSpPr/>
      </xdr:nvSpPr>
      <xdr:spPr>
        <a:xfrm>
          <a:off x="3746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32385</xdr:rowOff>
    </xdr:from>
    <xdr:to>
      <xdr:col>6</xdr:col>
      <xdr:colOff>511175</xdr:colOff>
      <xdr:row>41</xdr:row>
      <xdr:rowOff>68580</xdr:rowOff>
    </xdr:to>
    <xdr:cxnSp macro="">
      <xdr:nvCxnSpPr>
        <xdr:cNvPr id="73" name="直線コネクタ 72"/>
        <xdr:cNvCxnSpPr/>
      </xdr:nvCxnSpPr>
      <xdr:spPr>
        <a:xfrm flipV="1">
          <a:off x="3797300" y="70618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53992</xdr:rowOff>
    </xdr:from>
    <xdr:ext cx="405111" cy="259045"/>
    <xdr:sp macro="" textlink="">
      <xdr:nvSpPr>
        <xdr:cNvPr id="74" name="n_1aveValue【道路】&#10;有形固定資産減価償却率"/>
        <xdr:cNvSpPr txBox="1"/>
      </xdr:nvSpPr>
      <xdr:spPr>
        <a:xfrm>
          <a:off x="3582043"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110507</xdr:rowOff>
    </xdr:from>
    <xdr:ext cx="405111" cy="259045"/>
    <xdr:sp macro="" textlink="">
      <xdr:nvSpPr>
        <xdr:cNvPr id="75" name="n_1mainValue【道路】&#10;有形固定資産減価償却率"/>
        <xdr:cNvSpPr txBox="1"/>
      </xdr:nvSpPr>
      <xdr:spPr>
        <a:xfrm>
          <a:off x="3582043"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9" name="テキスト ボックス 8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1" name="テキスト ボックス 9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3" name="テキスト ボックス 9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21336</xdr:rowOff>
    </xdr:from>
    <xdr:to>
      <xdr:col>15</xdr:col>
      <xdr:colOff>180340</xdr:colOff>
      <xdr:row>40</xdr:row>
      <xdr:rowOff>31440</xdr:rowOff>
    </xdr:to>
    <xdr:cxnSp macro="">
      <xdr:nvCxnSpPr>
        <xdr:cNvPr id="97" name="直線コネクタ 96"/>
        <xdr:cNvCxnSpPr/>
      </xdr:nvCxnSpPr>
      <xdr:spPr>
        <a:xfrm flipV="1">
          <a:off x="10476865" y="5850636"/>
          <a:ext cx="0" cy="103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35267</xdr:rowOff>
    </xdr:from>
    <xdr:ext cx="469744" cy="259045"/>
    <xdr:sp macro="" textlink="">
      <xdr:nvSpPr>
        <xdr:cNvPr id="98" name="【道路】&#10;一人当たり延長最小値テキスト"/>
        <xdr:cNvSpPr txBox="1"/>
      </xdr:nvSpPr>
      <xdr:spPr>
        <a:xfrm>
          <a:off x="10566400" y="68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5.979</a:t>
          </a:r>
          <a:endParaRPr kumimoji="1" lang="ja-JP" altLang="en-US" sz="1000" b="1">
            <a:latin typeface="ＭＳ Ｐゴシック"/>
          </a:endParaRPr>
        </a:p>
      </xdr:txBody>
    </xdr:sp>
    <xdr:clientData/>
  </xdr:oneCellAnchor>
  <xdr:twoCellAnchor>
    <xdr:from>
      <xdr:col>15</xdr:col>
      <xdr:colOff>92075</xdr:colOff>
      <xdr:row>40</xdr:row>
      <xdr:rowOff>31440</xdr:rowOff>
    </xdr:from>
    <xdr:to>
      <xdr:col>15</xdr:col>
      <xdr:colOff>269875</xdr:colOff>
      <xdr:row>40</xdr:row>
      <xdr:rowOff>31440</xdr:rowOff>
    </xdr:to>
    <xdr:cxnSp macro="">
      <xdr:nvCxnSpPr>
        <xdr:cNvPr id="99" name="直線コネクタ 98"/>
        <xdr:cNvCxnSpPr/>
      </xdr:nvCxnSpPr>
      <xdr:spPr>
        <a:xfrm>
          <a:off x="10388600" y="68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139463</xdr:rowOff>
    </xdr:from>
    <xdr:ext cx="534377" cy="259045"/>
    <xdr:sp macro="" textlink="">
      <xdr:nvSpPr>
        <xdr:cNvPr id="100" name="【道路】&#10;一人当たり延長最大値テキスト"/>
        <xdr:cNvSpPr txBox="1"/>
      </xdr:nvSpPr>
      <xdr:spPr>
        <a:xfrm>
          <a:off x="10566400" y="56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28.700</a:t>
          </a:r>
          <a:endParaRPr kumimoji="1" lang="ja-JP" altLang="en-US" sz="1000" b="1">
            <a:latin typeface="ＭＳ Ｐゴシック"/>
          </a:endParaRPr>
        </a:p>
      </xdr:txBody>
    </xdr:sp>
    <xdr:clientData/>
  </xdr:oneCellAnchor>
  <xdr:twoCellAnchor>
    <xdr:from>
      <xdr:col>15</xdr:col>
      <xdr:colOff>92075</xdr:colOff>
      <xdr:row>34</xdr:row>
      <xdr:rowOff>21336</xdr:rowOff>
    </xdr:from>
    <xdr:to>
      <xdr:col>15</xdr:col>
      <xdr:colOff>269875</xdr:colOff>
      <xdr:row>34</xdr:row>
      <xdr:rowOff>21336</xdr:rowOff>
    </xdr:to>
    <xdr:cxnSp macro="">
      <xdr:nvCxnSpPr>
        <xdr:cNvPr id="101" name="直線コネクタ 100"/>
        <xdr:cNvCxnSpPr/>
      </xdr:nvCxnSpPr>
      <xdr:spPr>
        <a:xfrm>
          <a:off x="10388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71823</xdr:rowOff>
    </xdr:from>
    <xdr:ext cx="534377" cy="259045"/>
    <xdr:sp macro="" textlink="">
      <xdr:nvSpPr>
        <xdr:cNvPr id="102" name="【道路】&#10;一人当たり延長平均値テキスト"/>
        <xdr:cNvSpPr txBox="1"/>
      </xdr:nvSpPr>
      <xdr:spPr>
        <a:xfrm>
          <a:off x="10566400" y="6415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48946</xdr:rowOff>
    </xdr:from>
    <xdr:to>
      <xdr:col>15</xdr:col>
      <xdr:colOff>231775</xdr:colOff>
      <xdr:row>38</xdr:row>
      <xdr:rowOff>150546</xdr:rowOff>
    </xdr:to>
    <xdr:sp macro="" textlink="">
      <xdr:nvSpPr>
        <xdr:cNvPr id="103" name="フローチャート : 判断 102"/>
        <xdr:cNvSpPr/>
      </xdr:nvSpPr>
      <xdr:spPr>
        <a:xfrm>
          <a:off x="10426700" y="656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122784</xdr:rowOff>
    </xdr:from>
    <xdr:to>
      <xdr:col>14</xdr:col>
      <xdr:colOff>79375</xdr:colOff>
      <xdr:row>36</xdr:row>
      <xdr:rowOff>52934</xdr:rowOff>
    </xdr:to>
    <xdr:sp macro="" textlink="">
      <xdr:nvSpPr>
        <xdr:cNvPr id="104" name="フローチャート : 判断 103"/>
        <xdr:cNvSpPr/>
      </xdr:nvSpPr>
      <xdr:spPr>
        <a:xfrm>
          <a:off x="9588500" y="61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106050</xdr:rowOff>
    </xdr:from>
    <xdr:to>
      <xdr:col>15</xdr:col>
      <xdr:colOff>231775</xdr:colOff>
      <xdr:row>39</xdr:row>
      <xdr:rowOff>36200</xdr:rowOff>
    </xdr:to>
    <xdr:sp macro="" textlink="">
      <xdr:nvSpPr>
        <xdr:cNvPr id="110" name="円/楕円 109"/>
        <xdr:cNvSpPr/>
      </xdr:nvSpPr>
      <xdr:spPr>
        <a:xfrm>
          <a:off x="10426700" y="66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84477</xdr:rowOff>
    </xdr:from>
    <xdr:ext cx="534377" cy="259045"/>
    <xdr:sp macro="" textlink="">
      <xdr:nvSpPr>
        <xdr:cNvPr id="111" name="【道路】&#10;一人当たり延長該当値テキスト"/>
        <xdr:cNvSpPr txBox="1"/>
      </xdr:nvSpPr>
      <xdr:spPr>
        <a:xfrm>
          <a:off x="10566400" y="659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115925</xdr:rowOff>
    </xdr:from>
    <xdr:to>
      <xdr:col>14</xdr:col>
      <xdr:colOff>79375</xdr:colOff>
      <xdr:row>39</xdr:row>
      <xdr:rowOff>46075</xdr:rowOff>
    </xdr:to>
    <xdr:sp macro="" textlink="">
      <xdr:nvSpPr>
        <xdr:cNvPr id="112" name="円/楕円 111"/>
        <xdr:cNvSpPr/>
      </xdr:nvSpPr>
      <xdr:spPr>
        <a:xfrm>
          <a:off x="9588500" y="66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156850</xdr:rowOff>
    </xdr:from>
    <xdr:to>
      <xdr:col>15</xdr:col>
      <xdr:colOff>180975</xdr:colOff>
      <xdr:row>38</xdr:row>
      <xdr:rowOff>166725</xdr:rowOff>
    </xdr:to>
    <xdr:cxnSp macro="">
      <xdr:nvCxnSpPr>
        <xdr:cNvPr id="113" name="直線コネクタ 112"/>
        <xdr:cNvCxnSpPr/>
      </xdr:nvCxnSpPr>
      <xdr:spPr>
        <a:xfrm flipV="1">
          <a:off x="9639300" y="6671950"/>
          <a:ext cx="8382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34</xdr:row>
      <xdr:rowOff>69461</xdr:rowOff>
    </xdr:from>
    <xdr:ext cx="534377" cy="259045"/>
    <xdr:sp macro="" textlink="">
      <xdr:nvSpPr>
        <xdr:cNvPr id="114" name="n_1aveValue【道路】&#10;一人当たり延長"/>
        <xdr:cNvSpPr txBox="1"/>
      </xdr:nvSpPr>
      <xdr:spPr>
        <a:xfrm>
          <a:off x="9359410" y="58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21.620</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37202</xdr:rowOff>
    </xdr:from>
    <xdr:ext cx="534377" cy="259045"/>
    <xdr:sp macro="" textlink="">
      <xdr:nvSpPr>
        <xdr:cNvPr id="115" name="n_1mainValue【道路】&#10;一人当たり延長"/>
        <xdr:cNvSpPr txBox="1"/>
      </xdr:nvSpPr>
      <xdr:spPr>
        <a:xfrm>
          <a:off x="9359410" y="672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114300</xdr:rowOff>
    </xdr:from>
    <xdr:to>
      <xdr:col>6</xdr:col>
      <xdr:colOff>510540</xdr:colOff>
      <xdr:row>62</xdr:row>
      <xdr:rowOff>109728</xdr:rowOff>
    </xdr:to>
    <xdr:cxnSp macro="">
      <xdr:nvCxnSpPr>
        <xdr:cNvPr id="138" name="直線コネクタ 137"/>
        <xdr:cNvCxnSpPr/>
      </xdr:nvCxnSpPr>
      <xdr:spPr>
        <a:xfrm flipV="1">
          <a:off x="4634865" y="97155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113555</xdr:rowOff>
    </xdr:from>
    <xdr:ext cx="405111" cy="259045"/>
    <xdr:sp macro="" textlink="">
      <xdr:nvSpPr>
        <xdr:cNvPr id="139" name="【橋りょう・トンネル】&#10;有形固定資産減価償却率最小値テキスト"/>
        <xdr:cNvSpPr txBox="1"/>
      </xdr:nvSpPr>
      <xdr:spPr>
        <a:xfrm>
          <a:off x="4724400" y="1074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422275</xdr:colOff>
      <xdr:row>62</xdr:row>
      <xdr:rowOff>109728</xdr:rowOff>
    </xdr:from>
    <xdr:to>
      <xdr:col>6</xdr:col>
      <xdr:colOff>600075</xdr:colOff>
      <xdr:row>62</xdr:row>
      <xdr:rowOff>109728</xdr:rowOff>
    </xdr:to>
    <xdr:cxnSp macro="">
      <xdr:nvCxnSpPr>
        <xdr:cNvPr id="140" name="直線コネクタ 139"/>
        <xdr:cNvCxnSpPr/>
      </xdr:nvCxnSpPr>
      <xdr:spPr>
        <a:xfrm>
          <a:off x="4546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60977</xdr:rowOff>
    </xdr:from>
    <xdr:ext cx="405111" cy="259045"/>
    <xdr:sp macro="" textlink="">
      <xdr:nvSpPr>
        <xdr:cNvPr id="141" name="【橋りょう・トンネル】&#10;有形固定資産減価償却率最大値テキスト"/>
        <xdr:cNvSpPr txBox="1"/>
      </xdr:nvSpPr>
      <xdr:spPr>
        <a:xfrm>
          <a:off x="47244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6</xdr:col>
      <xdr:colOff>422275</xdr:colOff>
      <xdr:row>56</xdr:row>
      <xdr:rowOff>114300</xdr:rowOff>
    </xdr:from>
    <xdr:to>
      <xdr:col>6</xdr:col>
      <xdr:colOff>600075</xdr:colOff>
      <xdr:row>56</xdr:row>
      <xdr:rowOff>114300</xdr:rowOff>
    </xdr:to>
    <xdr:cxnSp macro="">
      <xdr:nvCxnSpPr>
        <xdr:cNvPr id="142" name="直線コネクタ 141"/>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9923</xdr:rowOff>
    </xdr:from>
    <xdr:ext cx="405111" cy="259045"/>
    <xdr:sp macro="" textlink="">
      <xdr:nvSpPr>
        <xdr:cNvPr id="143" name="【橋りょう・トンネル】&#10;有形固定資産減価償却率平均値テキスト"/>
        <xdr:cNvSpPr txBox="1"/>
      </xdr:nvSpPr>
      <xdr:spPr>
        <a:xfrm>
          <a:off x="4724400" y="1029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31496</xdr:rowOff>
    </xdr:from>
    <xdr:to>
      <xdr:col>6</xdr:col>
      <xdr:colOff>561975</xdr:colOff>
      <xdr:row>60</xdr:row>
      <xdr:rowOff>133096</xdr:rowOff>
    </xdr:to>
    <xdr:sp macro="" textlink="">
      <xdr:nvSpPr>
        <xdr:cNvPr id="144" name="フローチャート : 判断 143"/>
        <xdr:cNvSpPr/>
      </xdr:nvSpPr>
      <xdr:spPr>
        <a:xfrm>
          <a:off x="45847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166370</xdr:rowOff>
    </xdr:from>
    <xdr:to>
      <xdr:col>5</xdr:col>
      <xdr:colOff>409575</xdr:colOff>
      <xdr:row>60</xdr:row>
      <xdr:rowOff>96520</xdr:rowOff>
    </xdr:to>
    <xdr:sp macro="" textlink="">
      <xdr:nvSpPr>
        <xdr:cNvPr id="145" name="フローチャート : 判断 144"/>
        <xdr:cNvSpPr/>
      </xdr:nvSpPr>
      <xdr:spPr>
        <a:xfrm>
          <a:off x="3746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122936</xdr:rowOff>
    </xdr:from>
    <xdr:to>
      <xdr:col>6</xdr:col>
      <xdr:colOff>561975</xdr:colOff>
      <xdr:row>59</xdr:row>
      <xdr:rowOff>53086</xdr:rowOff>
    </xdr:to>
    <xdr:sp macro="" textlink="">
      <xdr:nvSpPr>
        <xdr:cNvPr id="151" name="円/楕円 150"/>
        <xdr:cNvSpPr/>
      </xdr:nvSpPr>
      <xdr:spPr>
        <a:xfrm>
          <a:off x="45847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145813</xdr:rowOff>
    </xdr:from>
    <xdr:ext cx="405111" cy="259045"/>
    <xdr:sp macro="" textlink="">
      <xdr:nvSpPr>
        <xdr:cNvPr id="152" name="【橋りょう・トンネル】&#10;有形固定資産減価償却率該当値テキスト"/>
        <xdr:cNvSpPr txBox="1"/>
      </xdr:nvSpPr>
      <xdr:spPr>
        <a:xfrm>
          <a:off x="4724400" y="991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6350</xdr:rowOff>
    </xdr:from>
    <xdr:to>
      <xdr:col>5</xdr:col>
      <xdr:colOff>409575</xdr:colOff>
      <xdr:row>59</xdr:row>
      <xdr:rowOff>107950</xdr:rowOff>
    </xdr:to>
    <xdr:sp macro="" textlink="">
      <xdr:nvSpPr>
        <xdr:cNvPr id="153" name="円/楕円 152"/>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2286</xdr:rowOff>
    </xdr:from>
    <xdr:to>
      <xdr:col>6</xdr:col>
      <xdr:colOff>511175</xdr:colOff>
      <xdr:row>59</xdr:row>
      <xdr:rowOff>57150</xdr:rowOff>
    </xdr:to>
    <xdr:cxnSp macro="">
      <xdr:nvCxnSpPr>
        <xdr:cNvPr id="154" name="直線コネクタ 153"/>
        <xdr:cNvCxnSpPr/>
      </xdr:nvCxnSpPr>
      <xdr:spPr>
        <a:xfrm flipV="1">
          <a:off x="3797300" y="101178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87647</xdr:rowOff>
    </xdr:from>
    <xdr:ext cx="405111" cy="259045"/>
    <xdr:sp macro="" textlink="">
      <xdr:nvSpPr>
        <xdr:cNvPr id="155" name="n_1aveValue【橋りょう・トンネル】&#10;有形固定資産減価償却率"/>
        <xdr:cNvSpPr txBox="1"/>
      </xdr:nvSpPr>
      <xdr:spPr>
        <a:xfrm>
          <a:off x="3582043"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124477</xdr:rowOff>
    </xdr:from>
    <xdr:ext cx="405111" cy="259045"/>
    <xdr:sp macro="" textlink="">
      <xdr:nvSpPr>
        <xdr:cNvPr id="156" name="n_1mainValue【橋りょう・トンネル】&#10;有形固定資産減価償却率"/>
        <xdr:cNvSpPr txBox="1"/>
      </xdr:nvSpPr>
      <xdr:spPr>
        <a:xfrm>
          <a:off x="3582043"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377,257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8" name="テキスト ボックス 16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0" name="テキスト ボックス 16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2" name="テキスト ボックス 17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4" name="テキスト ボックス 17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6" name="テキスト ボックス 17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8" name="テキスト ボックス 17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89701</xdr:rowOff>
    </xdr:from>
    <xdr:to>
      <xdr:col>15</xdr:col>
      <xdr:colOff>180340</xdr:colOff>
      <xdr:row>64</xdr:row>
      <xdr:rowOff>83031</xdr:rowOff>
    </xdr:to>
    <xdr:cxnSp macro="">
      <xdr:nvCxnSpPr>
        <xdr:cNvPr id="182" name="直線コネクタ 181"/>
        <xdr:cNvCxnSpPr/>
      </xdr:nvCxnSpPr>
      <xdr:spPr>
        <a:xfrm flipV="1">
          <a:off x="10476865" y="9690901"/>
          <a:ext cx="0" cy="136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86858</xdr:rowOff>
    </xdr:from>
    <xdr:ext cx="534377" cy="259045"/>
    <xdr:sp macro="" textlink="">
      <xdr:nvSpPr>
        <xdr:cNvPr id="183" name="【橋りょう・トンネル】&#10;一人当たり有形固定資産（償却資産）額最小値テキスト"/>
        <xdr:cNvSpPr txBox="1"/>
      </xdr:nvSpPr>
      <xdr:spPr>
        <a:xfrm>
          <a:off x="10566400" y="110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29,150</a:t>
          </a:r>
          <a:endParaRPr kumimoji="1" lang="ja-JP" altLang="en-US" sz="1000" b="1">
            <a:latin typeface="ＭＳ Ｐゴシック"/>
          </a:endParaRPr>
        </a:p>
      </xdr:txBody>
    </xdr:sp>
    <xdr:clientData/>
  </xdr:oneCellAnchor>
  <xdr:twoCellAnchor>
    <xdr:from>
      <xdr:col>15</xdr:col>
      <xdr:colOff>92075</xdr:colOff>
      <xdr:row>64</xdr:row>
      <xdr:rowOff>83031</xdr:rowOff>
    </xdr:from>
    <xdr:to>
      <xdr:col>15</xdr:col>
      <xdr:colOff>269875</xdr:colOff>
      <xdr:row>64</xdr:row>
      <xdr:rowOff>83031</xdr:rowOff>
    </xdr:to>
    <xdr:cxnSp macro="">
      <xdr:nvCxnSpPr>
        <xdr:cNvPr id="184" name="直線コネクタ 183"/>
        <xdr:cNvCxnSpPr/>
      </xdr:nvCxnSpPr>
      <xdr:spPr>
        <a:xfrm>
          <a:off x="10388600" y="1105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36378</xdr:rowOff>
    </xdr:from>
    <xdr:ext cx="599010" cy="259045"/>
    <xdr:sp macro="" textlink="">
      <xdr:nvSpPr>
        <xdr:cNvPr id="185" name="【橋りょう・トンネル】&#10;一人当たり有形固定資産（償却資産）額最大値テキスト"/>
        <xdr:cNvSpPr txBox="1"/>
      </xdr:nvSpPr>
      <xdr:spPr>
        <a:xfrm>
          <a:off x="10566400" y="946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865,065</a:t>
          </a:r>
          <a:endParaRPr kumimoji="1" lang="ja-JP" altLang="en-US" sz="1000" b="1">
            <a:latin typeface="ＭＳ Ｐゴシック"/>
          </a:endParaRPr>
        </a:p>
      </xdr:txBody>
    </xdr:sp>
    <xdr:clientData/>
  </xdr:oneCellAnchor>
  <xdr:twoCellAnchor>
    <xdr:from>
      <xdr:col>15</xdr:col>
      <xdr:colOff>92075</xdr:colOff>
      <xdr:row>56</xdr:row>
      <xdr:rowOff>89701</xdr:rowOff>
    </xdr:from>
    <xdr:to>
      <xdr:col>15</xdr:col>
      <xdr:colOff>269875</xdr:colOff>
      <xdr:row>56</xdr:row>
      <xdr:rowOff>89701</xdr:rowOff>
    </xdr:to>
    <xdr:cxnSp macro="">
      <xdr:nvCxnSpPr>
        <xdr:cNvPr id="186" name="直線コネクタ 185"/>
        <xdr:cNvCxnSpPr/>
      </xdr:nvCxnSpPr>
      <xdr:spPr>
        <a:xfrm>
          <a:off x="10388600" y="96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153175</xdr:rowOff>
    </xdr:from>
    <xdr:ext cx="599010" cy="259045"/>
    <xdr:sp macro="" textlink="">
      <xdr:nvSpPr>
        <xdr:cNvPr id="187" name="【橋りょう・トンネル】&#10;一人当たり有形固定資産（償却資産）額平均値テキスト"/>
        <xdr:cNvSpPr txBox="1"/>
      </xdr:nvSpPr>
      <xdr:spPr>
        <a:xfrm>
          <a:off x="10566400" y="104401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284,091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130298</xdr:rowOff>
    </xdr:from>
    <xdr:to>
      <xdr:col>15</xdr:col>
      <xdr:colOff>231775</xdr:colOff>
      <xdr:row>62</xdr:row>
      <xdr:rowOff>60448</xdr:rowOff>
    </xdr:to>
    <xdr:sp macro="" textlink="">
      <xdr:nvSpPr>
        <xdr:cNvPr id="188" name="フローチャート : 判断 187"/>
        <xdr:cNvSpPr/>
      </xdr:nvSpPr>
      <xdr:spPr>
        <a:xfrm>
          <a:off x="10426700" y="1058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153658</xdr:rowOff>
    </xdr:from>
    <xdr:to>
      <xdr:col>14</xdr:col>
      <xdr:colOff>79375</xdr:colOff>
      <xdr:row>62</xdr:row>
      <xdr:rowOff>83808</xdr:rowOff>
    </xdr:to>
    <xdr:sp macro="" textlink="">
      <xdr:nvSpPr>
        <xdr:cNvPr id="189" name="フローチャート : 判断 188"/>
        <xdr:cNvSpPr/>
      </xdr:nvSpPr>
      <xdr:spPr>
        <a:xfrm>
          <a:off x="9588500" y="10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52667</xdr:rowOff>
    </xdr:from>
    <xdr:to>
      <xdr:col>15</xdr:col>
      <xdr:colOff>231775</xdr:colOff>
      <xdr:row>62</xdr:row>
      <xdr:rowOff>154267</xdr:rowOff>
    </xdr:to>
    <xdr:sp macro="" textlink="">
      <xdr:nvSpPr>
        <xdr:cNvPr id="195" name="円/楕円 194"/>
        <xdr:cNvSpPr/>
      </xdr:nvSpPr>
      <xdr:spPr>
        <a:xfrm>
          <a:off x="10426700" y="1068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31094</xdr:rowOff>
    </xdr:from>
    <xdr:ext cx="599010" cy="259045"/>
    <xdr:sp macro="" textlink="">
      <xdr:nvSpPr>
        <xdr:cNvPr id="196" name="【橋りょう・トンネル】&#10;一人当たり有形固定資産（償却資産）額該当値テキスト"/>
        <xdr:cNvSpPr txBox="1"/>
      </xdr:nvSpPr>
      <xdr:spPr>
        <a:xfrm>
          <a:off x="10566400" y="1066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226,634</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57159</xdr:rowOff>
    </xdr:from>
    <xdr:to>
      <xdr:col>14</xdr:col>
      <xdr:colOff>79375</xdr:colOff>
      <xdr:row>62</xdr:row>
      <xdr:rowOff>158759</xdr:rowOff>
    </xdr:to>
    <xdr:sp macro="" textlink="">
      <xdr:nvSpPr>
        <xdr:cNvPr id="197" name="円/楕円 196"/>
        <xdr:cNvSpPr/>
      </xdr:nvSpPr>
      <xdr:spPr>
        <a:xfrm>
          <a:off x="9588500" y="106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103467</xdr:rowOff>
    </xdr:from>
    <xdr:to>
      <xdr:col>15</xdr:col>
      <xdr:colOff>180975</xdr:colOff>
      <xdr:row>62</xdr:row>
      <xdr:rowOff>107959</xdr:rowOff>
    </xdr:to>
    <xdr:cxnSp macro="">
      <xdr:nvCxnSpPr>
        <xdr:cNvPr id="198" name="直線コネクタ 197"/>
        <xdr:cNvCxnSpPr/>
      </xdr:nvCxnSpPr>
      <xdr:spPr>
        <a:xfrm flipV="1">
          <a:off x="9639300" y="10733367"/>
          <a:ext cx="838200" cy="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100335</xdr:rowOff>
    </xdr:from>
    <xdr:ext cx="599010" cy="259045"/>
    <xdr:sp macro="" textlink="">
      <xdr:nvSpPr>
        <xdr:cNvPr id="199" name="n_1aveValue【橋りょう・トンネル】&#10;一人当たり有形固定資産（償却資産）額"/>
        <xdr:cNvSpPr txBox="1"/>
      </xdr:nvSpPr>
      <xdr:spPr>
        <a:xfrm>
          <a:off x="9327094" y="1038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149886</xdr:rowOff>
    </xdr:from>
    <xdr:ext cx="599010" cy="259045"/>
    <xdr:sp macro="" textlink="">
      <xdr:nvSpPr>
        <xdr:cNvPr id="200" name="n_1mainValue【橋りょう・トンネル】&#10;一人当たり有形固定資産（償却資産）額"/>
        <xdr:cNvSpPr txBox="1"/>
      </xdr:nvSpPr>
      <xdr:spPr>
        <a:xfrm>
          <a:off x="9327094" y="1077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223,883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22861</xdr:rowOff>
    </xdr:from>
    <xdr:to>
      <xdr:col>6</xdr:col>
      <xdr:colOff>510540</xdr:colOff>
      <xdr:row>87</xdr:row>
      <xdr:rowOff>11430</xdr:rowOff>
    </xdr:to>
    <xdr:cxnSp macro="">
      <xdr:nvCxnSpPr>
        <xdr:cNvPr id="225" name="直線コネクタ 224"/>
        <xdr:cNvCxnSpPr/>
      </xdr:nvCxnSpPr>
      <xdr:spPr>
        <a:xfrm flipV="1">
          <a:off x="4634865" y="135674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15257</xdr:rowOff>
    </xdr:from>
    <xdr:ext cx="405111" cy="259045"/>
    <xdr:sp macro="" textlink="">
      <xdr:nvSpPr>
        <xdr:cNvPr id="226" name="【公営住宅】&#10;有形固定資産減価償却率最小値テキスト"/>
        <xdr:cNvSpPr txBox="1"/>
      </xdr:nvSpPr>
      <xdr:spPr>
        <a:xfrm>
          <a:off x="4724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422275</xdr:colOff>
      <xdr:row>87</xdr:row>
      <xdr:rowOff>11430</xdr:rowOff>
    </xdr:from>
    <xdr:to>
      <xdr:col>6</xdr:col>
      <xdr:colOff>600075</xdr:colOff>
      <xdr:row>87</xdr:row>
      <xdr:rowOff>11430</xdr:rowOff>
    </xdr:to>
    <xdr:cxnSp macro="">
      <xdr:nvCxnSpPr>
        <xdr:cNvPr id="227" name="直線コネクタ 226"/>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140988</xdr:rowOff>
    </xdr:from>
    <xdr:ext cx="405111" cy="259045"/>
    <xdr:sp macro="" textlink="">
      <xdr:nvSpPr>
        <xdr:cNvPr id="228" name="【公営住宅】&#10;有形固定資産減価償却率最大値テキスト"/>
        <xdr:cNvSpPr txBox="1"/>
      </xdr:nvSpPr>
      <xdr:spPr>
        <a:xfrm>
          <a:off x="4724400"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79</xdr:row>
      <xdr:rowOff>22861</xdr:rowOff>
    </xdr:from>
    <xdr:to>
      <xdr:col>6</xdr:col>
      <xdr:colOff>600075</xdr:colOff>
      <xdr:row>79</xdr:row>
      <xdr:rowOff>22861</xdr:rowOff>
    </xdr:to>
    <xdr:cxnSp macro="">
      <xdr:nvCxnSpPr>
        <xdr:cNvPr id="229" name="直線コネクタ 228"/>
        <xdr:cNvCxnSpPr/>
      </xdr:nvCxnSpPr>
      <xdr:spPr>
        <a:xfrm>
          <a:off x="4546600" y="1356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149241</xdr:rowOff>
    </xdr:from>
    <xdr:ext cx="405111" cy="259045"/>
    <xdr:sp macro="" textlink="">
      <xdr:nvSpPr>
        <xdr:cNvPr id="230" name="【公営住宅】&#10;有形固定資産減価償却率平均値テキスト"/>
        <xdr:cNvSpPr txBox="1"/>
      </xdr:nvSpPr>
      <xdr:spPr>
        <a:xfrm>
          <a:off x="472440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126364</xdr:rowOff>
    </xdr:from>
    <xdr:to>
      <xdr:col>6</xdr:col>
      <xdr:colOff>561975</xdr:colOff>
      <xdr:row>82</xdr:row>
      <xdr:rowOff>56514</xdr:rowOff>
    </xdr:to>
    <xdr:sp macro="" textlink="">
      <xdr:nvSpPr>
        <xdr:cNvPr id="231" name="フローチャート : 判断 230"/>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116839</xdr:rowOff>
    </xdr:from>
    <xdr:to>
      <xdr:col>5</xdr:col>
      <xdr:colOff>409575</xdr:colOff>
      <xdr:row>82</xdr:row>
      <xdr:rowOff>46989</xdr:rowOff>
    </xdr:to>
    <xdr:sp macro="" textlink="">
      <xdr:nvSpPr>
        <xdr:cNvPr id="232" name="フローチャート : 判断 231"/>
        <xdr:cNvSpPr/>
      </xdr:nvSpPr>
      <xdr:spPr>
        <a:xfrm>
          <a:off x="3746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4445</xdr:rowOff>
    </xdr:from>
    <xdr:to>
      <xdr:col>6</xdr:col>
      <xdr:colOff>561975</xdr:colOff>
      <xdr:row>85</xdr:row>
      <xdr:rowOff>106045</xdr:rowOff>
    </xdr:to>
    <xdr:sp macro="" textlink="">
      <xdr:nvSpPr>
        <xdr:cNvPr id="238" name="円/楕円 237"/>
        <xdr:cNvSpPr/>
      </xdr:nvSpPr>
      <xdr:spPr>
        <a:xfrm>
          <a:off x="45847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154322</xdr:rowOff>
    </xdr:from>
    <xdr:ext cx="405111" cy="259045"/>
    <xdr:sp macro="" textlink="">
      <xdr:nvSpPr>
        <xdr:cNvPr id="239" name="【公営住宅】&#10;有形固定資産減価償却率該当値テキスト"/>
        <xdr:cNvSpPr txBox="1"/>
      </xdr:nvSpPr>
      <xdr:spPr>
        <a:xfrm>
          <a:off x="4724400"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65405</xdr:rowOff>
    </xdr:from>
    <xdr:to>
      <xdr:col>5</xdr:col>
      <xdr:colOff>409575</xdr:colOff>
      <xdr:row>83</xdr:row>
      <xdr:rowOff>167005</xdr:rowOff>
    </xdr:to>
    <xdr:sp macro="" textlink="">
      <xdr:nvSpPr>
        <xdr:cNvPr id="240" name="円/楕円 239"/>
        <xdr:cNvSpPr/>
      </xdr:nvSpPr>
      <xdr:spPr>
        <a:xfrm>
          <a:off x="3746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116205</xdr:rowOff>
    </xdr:from>
    <xdr:to>
      <xdr:col>6</xdr:col>
      <xdr:colOff>511175</xdr:colOff>
      <xdr:row>85</xdr:row>
      <xdr:rowOff>55245</xdr:rowOff>
    </xdr:to>
    <xdr:cxnSp macro="">
      <xdr:nvCxnSpPr>
        <xdr:cNvPr id="241" name="直線コネクタ 240"/>
        <xdr:cNvCxnSpPr/>
      </xdr:nvCxnSpPr>
      <xdr:spPr>
        <a:xfrm>
          <a:off x="3797300" y="14346555"/>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63516</xdr:rowOff>
    </xdr:from>
    <xdr:ext cx="405111" cy="259045"/>
    <xdr:sp macro="" textlink="">
      <xdr:nvSpPr>
        <xdr:cNvPr id="242" name="n_1aveValue【公営住宅】&#10;有形固定資産減価償却率"/>
        <xdr:cNvSpPr txBox="1"/>
      </xdr:nvSpPr>
      <xdr:spPr>
        <a:xfrm>
          <a:off x="3582043"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158132</xdr:rowOff>
    </xdr:from>
    <xdr:ext cx="405111" cy="259045"/>
    <xdr:sp macro="" textlink="">
      <xdr:nvSpPr>
        <xdr:cNvPr id="243" name="n_1mainValue【公営住宅】&#10;有形固定資産減価償却率"/>
        <xdr:cNvSpPr txBox="1"/>
      </xdr:nvSpPr>
      <xdr:spPr>
        <a:xfrm>
          <a:off x="3582043"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65" name="テキスト ボックス 26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136017</xdr:rowOff>
    </xdr:from>
    <xdr:to>
      <xdr:col>15</xdr:col>
      <xdr:colOff>180340</xdr:colOff>
      <xdr:row>86</xdr:row>
      <xdr:rowOff>72389</xdr:rowOff>
    </xdr:to>
    <xdr:cxnSp macro="">
      <xdr:nvCxnSpPr>
        <xdr:cNvPr id="267" name="直線コネクタ 266"/>
        <xdr:cNvCxnSpPr/>
      </xdr:nvCxnSpPr>
      <xdr:spPr>
        <a:xfrm flipV="1">
          <a:off x="10476865" y="13509117"/>
          <a:ext cx="0" cy="130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76216</xdr:rowOff>
    </xdr:from>
    <xdr:ext cx="469744" cy="259045"/>
    <xdr:sp macro="" textlink="">
      <xdr:nvSpPr>
        <xdr:cNvPr id="268" name="【公営住宅】&#10;一人当たり面積最小値テキスト"/>
        <xdr:cNvSpPr txBox="1"/>
      </xdr:nvSpPr>
      <xdr:spPr>
        <a:xfrm>
          <a:off x="10566400"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15</xdr:col>
      <xdr:colOff>92075</xdr:colOff>
      <xdr:row>86</xdr:row>
      <xdr:rowOff>72389</xdr:rowOff>
    </xdr:from>
    <xdr:to>
      <xdr:col>15</xdr:col>
      <xdr:colOff>269875</xdr:colOff>
      <xdr:row>86</xdr:row>
      <xdr:rowOff>72389</xdr:rowOff>
    </xdr:to>
    <xdr:cxnSp macro="">
      <xdr:nvCxnSpPr>
        <xdr:cNvPr id="269" name="直線コネクタ 268"/>
        <xdr:cNvCxnSpPr/>
      </xdr:nvCxnSpPr>
      <xdr:spPr>
        <a:xfrm>
          <a:off x="10388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82694</xdr:rowOff>
    </xdr:from>
    <xdr:ext cx="469744" cy="259045"/>
    <xdr:sp macro="" textlink="">
      <xdr:nvSpPr>
        <xdr:cNvPr id="270" name="【公営住宅】&#10;一人当たり面積最大値テキスト"/>
        <xdr:cNvSpPr txBox="1"/>
      </xdr:nvSpPr>
      <xdr:spPr>
        <a:xfrm>
          <a:off x="10566400" y="1328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7.086</a:t>
          </a:r>
          <a:endParaRPr kumimoji="1" lang="ja-JP" altLang="en-US" sz="1000" b="1">
            <a:latin typeface="ＭＳ Ｐゴシック"/>
          </a:endParaRPr>
        </a:p>
      </xdr:txBody>
    </xdr:sp>
    <xdr:clientData/>
  </xdr:oneCellAnchor>
  <xdr:twoCellAnchor>
    <xdr:from>
      <xdr:col>15</xdr:col>
      <xdr:colOff>92075</xdr:colOff>
      <xdr:row>78</xdr:row>
      <xdr:rowOff>136017</xdr:rowOff>
    </xdr:from>
    <xdr:to>
      <xdr:col>15</xdr:col>
      <xdr:colOff>269875</xdr:colOff>
      <xdr:row>78</xdr:row>
      <xdr:rowOff>136017</xdr:rowOff>
    </xdr:to>
    <xdr:cxnSp macro="">
      <xdr:nvCxnSpPr>
        <xdr:cNvPr id="271" name="直線コネクタ 270"/>
        <xdr:cNvCxnSpPr/>
      </xdr:nvCxnSpPr>
      <xdr:spPr>
        <a:xfrm>
          <a:off x="10388600" y="1350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28464</xdr:rowOff>
    </xdr:from>
    <xdr:ext cx="469744" cy="259045"/>
    <xdr:sp macro="" textlink="">
      <xdr:nvSpPr>
        <xdr:cNvPr id="272" name="【公営住宅】&#10;一人当たり面積平均値テキスト"/>
        <xdr:cNvSpPr txBox="1"/>
      </xdr:nvSpPr>
      <xdr:spPr>
        <a:xfrm>
          <a:off x="105664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2.104</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5587</xdr:rowOff>
    </xdr:from>
    <xdr:to>
      <xdr:col>15</xdr:col>
      <xdr:colOff>231775</xdr:colOff>
      <xdr:row>84</xdr:row>
      <xdr:rowOff>107187</xdr:rowOff>
    </xdr:to>
    <xdr:sp macro="" textlink="">
      <xdr:nvSpPr>
        <xdr:cNvPr id="273" name="フローチャート : 判断 272"/>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21019</xdr:rowOff>
    </xdr:from>
    <xdr:to>
      <xdr:col>14</xdr:col>
      <xdr:colOff>79375</xdr:colOff>
      <xdr:row>85</xdr:row>
      <xdr:rowOff>122619</xdr:rowOff>
    </xdr:to>
    <xdr:sp macro="" textlink="">
      <xdr:nvSpPr>
        <xdr:cNvPr id="274" name="フローチャート : 判断 273"/>
        <xdr:cNvSpPr/>
      </xdr:nvSpPr>
      <xdr:spPr>
        <a:xfrm>
          <a:off x="9588500" y="1459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21589</xdr:rowOff>
    </xdr:from>
    <xdr:to>
      <xdr:col>15</xdr:col>
      <xdr:colOff>231775</xdr:colOff>
      <xdr:row>86</xdr:row>
      <xdr:rowOff>123189</xdr:rowOff>
    </xdr:to>
    <xdr:sp macro="" textlink="">
      <xdr:nvSpPr>
        <xdr:cNvPr id="280" name="円/楕円 279"/>
        <xdr:cNvSpPr/>
      </xdr:nvSpPr>
      <xdr:spPr>
        <a:xfrm>
          <a:off x="104267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107966</xdr:rowOff>
    </xdr:from>
    <xdr:ext cx="469744" cy="259045"/>
    <xdr:sp macro="" textlink="">
      <xdr:nvSpPr>
        <xdr:cNvPr id="281" name="【公営住宅】&#10;一人当たり面積該当値テキスト"/>
        <xdr:cNvSpPr txBox="1"/>
      </xdr:nvSpPr>
      <xdr:spPr>
        <a:xfrm>
          <a:off x="10566400"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0.220</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25972</xdr:rowOff>
    </xdr:from>
    <xdr:to>
      <xdr:col>14</xdr:col>
      <xdr:colOff>79375</xdr:colOff>
      <xdr:row>86</xdr:row>
      <xdr:rowOff>127572</xdr:rowOff>
    </xdr:to>
    <xdr:sp macro="" textlink="">
      <xdr:nvSpPr>
        <xdr:cNvPr id="282" name="円/楕円 281"/>
        <xdr:cNvSpPr/>
      </xdr:nvSpPr>
      <xdr:spPr>
        <a:xfrm>
          <a:off x="9588500" y="147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72389</xdr:rowOff>
    </xdr:from>
    <xdr:to>
      <xdr:col>15</xdr:col>
      <xdr:colOff>180975</xdr:colOff>
      <xdr:row>86</xdr:row>
      <xdr:rowOff>76772</xdr:rowOff>
    </xdr:to>
    <xdr:cxnSp macro="">
      <xdr:nvCxnSpPr>
        <xdr:cNvPr id="283" name="直線コネクタ 282"/>
        <xdr:cNvCxnSpPr/>
      </xdr:nvCxnSpPr>
      <xdr:spPr>
        <a:xfrm flipV="1">
          <a:off x="9639300" y="14817089"/>
          <a:ext cx="838200" cy="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139146</xdr:rowOff>
    </xdr:from>
    <xdr:ext cx="469744" cy="259045"/>
    <xdr:sp macro="" textlink="">
      <xdr:nvSpPr>
        <xdr:cNvPr id="284" name="n_1aveValue【公営住宅】&#10;一人当たり面積"/>
        <xdr:cNvSpPr txBox="1"/>
      </xdr:nvSpPr>
      <xdr:spPr>
        <a:xfrm>
          <a:off x="9391727" y="1436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118699</xdr:rowOff>
    </xdr:from>
    <xdr:ext cx="469744" cy="259045"/>
    <xdr:sp macro="" textlink="">
      <xdr:nvSpPr>
        <xdr:cNvPr id="285" name="n_1mainValue【公営住宅】&#10;一人当たり面積"/>
        <xdr:cNvSpPr txBox="1"/>
      </xdr:nvSpPr>
      <xdr:spPr>
        <a:xfrm>
          <a:off x="9391727" y="1486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2" name="テキスト ボックス 31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3" name="直線コネクタ 31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4" name="テキスト ボックス 31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5" name="直線コネクタ 31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6" name="テキスト ボックス 31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7" name="直線コネクタ 31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8" name="テキスト ボックス 31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9" name="直線コネクタ 31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20" name="テキスト ボックス 31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124206</xdr:rowOff>
    </xdr:from>
    <xdr:to>
      <xdr:col>23</xdr:col>
      <xdr:colOff>516889</xdr:colOff>
      <xdr:row>40</xdr:row>
      <xdr:rowOff>99060</xdr:rowOff>
    </xdr:to>
    <xdr:cxnSp macro="">
      <xdr:nvCxnSpPr>
        <xdr:cNvPr id="324" name="直線コネクタ 323"/>
        <xdr:cNvCxnSpPr/>
      </xdr:nvCxnSpPr>
      <xdr:spPr>
        <a:xfrm flipV="1">
          <a:off x="16318864" y="578205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102887</xdr:rowOff>
    </xdr:from>
    <xdr:ext cx="405111" cy="259045"/>
    <xdr:sp macro="" textlink="">
      <xdr:nvSpPr>
        <xdr:cNvPr id="325" name="【認定こども園・幼稚園・保育所】&#10;有形固定資産減価償却率最小値テキスト"/>
        <xdr:cNvSpPr txBox="1"/>
      </xdr:nvSpPr>
      <xdr:spPr>
        <a:xfrm>
          <a:off x="16408400"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428625</xdr:colOff>
      <xdr:row>40</xdr:row>
      <xdr:rowOff>99060</xdr:rowOff>
    </xdr:from>
    <xdr:to>
      <xdr:col>23</xdr:col>
      <xdr:colOff>606425</xdr:colOff>
      <xdr:row>40</xdr:row>
      <xdr:rowOff>99060</xdr:rowOff>
    </xdr:to>
    <xdr:cxnSp macro="">
      <xdr:nvCxnSpPr>
        <xdr:cNvPr id="326" name="直線コネクタ 325"/>
        <xdr:cNvCxnSpPr/>
      </xdr:nvCxnSpPr>
      <xdr:spPr>
        <a:xfrm>
          <a:off x="16230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70883</xdr:rowOff>
    </xdr:from>
    <xdr:ext cx="405111" cy="259045"/>
    <xdr:sp macro="" textlink="">
      <xdr:nvSpPr>
        <xdr:cNvPr id="327" name="【認定こども園・幼稚園・保育所】&#10;有形固定資産減価償却率最大値テキスト"/>
        <xdr:cNvSpPr txBox="1"/>
      </xdr:nvSpPr>
      <xdr:spPr>
        <a:xfrm>
          <a:off x="164084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33</xdr:row>
      <xdr:rowOff>124206</xdr:rowOff>
    </xdr:from>
    <xdr:to>
      <xdr:col>23</xdr:col>
      <xdr:colOff>606425</xdr:colOff>
      <xdr:row>33</xdr:row>
      <xdr:rowOff>124206</xdr:rowOff>
    </xdr:to>
    <xdr:cxnSp macro="">
      <xdr:nvCxnSpPr>
        <xdr:cNvPr id="328" name="直線コネクタ 327"/>
        <xdr:cNvCxnSpPr/>
      </xdr:nvCxnSpPr>
      <xdr:spPr>
        <a:xfrm>
          <a:off x="16230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99839</xdr:rowOff>
    </xdr:from>
    <xdr:ext cx="405111" cy="259045"/>
    <xdr:sp macro="" textlink="">
      <xdr:nvSpPr>
        <xdr:cNvPr id="329" name="【認定こども園・幼稚園・保育所】&#10;有形固定資産減価償却率平均値テキスト"/>
        <xdr:cNvSpPr txBox="1"/>
      </xdr:nvSpPr>
      <xdr:spPr>
        <a:xfrm>
          <a:off x="16408400" y="6443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121412</xdr:rowOff>
    </xdr:from>
    <xdr:to>
      <xdr:col>23</xdr:col>
      <xdr:colOff>568325</xdr:colOff>
      <xdr:row>38</xdr:row>
      <xdr:rowOff>51562</xdr:rowOff>
    </xdr:to>
    <xdr:sp macro="" textlink="">
      <xdr:nvSpPr>
        <xdr:cNvPr id="330" name="フローチャート : 判断 329"/>
        <xdr:cNvSpPr/>
      </xdr:nvSpPr>
      <xdr:spPr>
        <a:xfrm>
          <a:off x="16268700" y="646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254</xdr:rowOff>
    </xdr:from>
    <xdr:to>
      <xdr:col>22</xdr:col>
      <xdr:colOff>415925</xdr:colOff>
      <xdr:row>36</xdr:row>
      <xdr:rowOff>101854</xdr:rowOff>
    </xdr:to>
    <xdr:sp macro="" textlink="">
      <xdr:nvSpPr>
        <xdr:cNvPr id="331" name="フローチャート : 判断 330"/>
        <xdr:cNvSpPr/>
      </xdr:nvSpPr>
      <xdr:spPr>
        <a:xfrm>
          <a:off x="15430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73406</xdr:rowOff>
    </xdr:from>
    <xdr:to>
      <xdr:col>23</xdr:col>
      <xdr:colOff>568325</xdr:colOff>
      <xdr:row>34</xdr:row>
      <xdr:rowOff>3556</xdr:rowOff>
    </xdr:to>
    <xdr:sp macro="" textlink="">
      <xdr:nvSpPr>
        <xdr:cNvPr id="337" name="円/楕円 336"/>
        <xdr:cNvSpPr/>
      </xdr:nvSpPr>
      <xdr:spPr>
        <a:xfrm>
          <a:off x="16268700" y="57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26433</xdr:rowOff>
    </xdr:from>
    <xdr:ext cx="405111" cy="259045"/>
    <xdr:sp macro="" textlink="">
      <xdr:nvSpPr>
        <xdr:cNvPr id="338" name="【認定こども園・幼稚園・保育所】&#10;有形固定資産減価償却率該当値テキスト"/>
        <xdr:cNvSpPr txBox="1"/>
      </xdr:nvSpPr>
      <xdr:spPr>
        <a:xfrm>
          <a:off x="16408400" y="5684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119126</xdr:rowOff>
    </xdr:from>
    <xdr:to>
      <xdr:col>22</xdr:col>
      <xdr:colOff>415925</xdr:colOff>
      <xdr:row>34</xdr:row>
      <xdr:rowOff>49276</xdr:rowOff>
    </xdr:to>
    <xdr:sp macro="" textlink="">
      <xdr:nvSpPr>
        <xdr:cNvPr id="339" name="円/楕円 338"/>
        <xdr:cNvSpPr/>
      </xdr:nvSpPr>
      <xdr:spPr>
        <a:xfrm>
          <a:off x="15430500" y="57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124206</xdr:rowOff>
    </xdr:from>
    <xdr:to>
      <xdr:col>23</xdr:col>
      <xdr:colOff>517525</xdr:colOff>
      <xdr:row>33</xdr:row>
      <xdr:rowOff>169926</xdr:rowOff>
    </xdr:to>
    <xdr:cxnSp macro="">
      <xdr:nvCxnSpPr>
        <xdr:cNvPr id="340" name="直線コネクタ 339"/>
        <xdr:cNvCxnSpPr/>
      </xdr:nvCxnSpPr>
      <xdr:spPr>
        <a:xfrm flipV="1">
          <a:off x="15481300" y="57820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92981</xdr:rowOff>
    </xdr:from>
    <xdr:ext cx="405111" cy="259045"/>
    <xdr:sp macro="" textlink="">
      <xdr:nvSpPr>
        <xdr:cNvPr id="341" name="n_1aveValue【認定こども園・幼稚園・保育所】&#10;有形固定資産減価償却率"/>
        <xdr:cNvSpPr txBox="1"/>
      </xdr:nvSpPr>
      <xdr:spPr>
        <a:xfrm>
          <a:off x="15266043" y="626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65803</xdr:rowOff>
    </xdr:from>
    <xdr:ext cx="405111" cy="259045"/>
    <xdr:sp macro="" textlink="">
      <xdr:nvSpPr>
        <xdr:cNvPr id="342" name="n_1mainValue【認定こども園・幼稚園・保育所】&#10;有形固定資産減価償却率"/>
        <xdr:cNvSpPr txBox="1"/>
      </xdr:nvSpPr>
      <xdr:spPr>
        <a:xfrm>
          <a:off x="15266043" y="555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3" name="正方形/長方形 3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0" name="正方形/長方形 3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1" name="テキスト ボックス 3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2" name="直線コネクタ 3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3" name="直線コネクタ 3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4" name="テキスト ボックス 35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5" name="直線コネクタ 3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6" name="テキスト ボックス 35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7" name="直線コネクタ 3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8" name="テキスト ボックス 35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9" name="直線コネクタ 3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0" name="テキスト ボックス 35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1" name="直線コネクタ 3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2" name="テキスト ボックス 36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3" name="直線コネクタ 3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4" name="テキスト ボックス 3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95250</xdr:rowOff>
    </xdr:from>
    <xdr:to>
      <xdr:col>32</xdr:col>
      <xdr:colOff>186689</xdr:colOff>
      <xdr:row>41</xdr:row>
      <xdr:rowOff>15240</xdr:rowOff>
    </xdr:to>
    <xdr:cxnSp macro="">
      <xdr:nvCxnSpPr>
        <xdr:cNvPr id="366" name="直線コネクタ 365"/>
        <xdr:cNvCxnSpPr/>
      </xdr:nvCxnSpPr>
      <xdr:spPr>
        <a:xfrm flipV="1">
          <a:off x="22160864" y="57531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19067</xdr:rowOff>
    </xdr:from>
    <xdr:ext cx="469744" cy="259045"/>
    <xdr:sp macro="" textlink="">
      <xdr:nvSpPr>
        <xdr:cNvPr id="367" name="【認定こども園・幼稚園・保育所】&#10;一人当たり面積最小値テキスト"/>
        <xdr:cNvSpPr txBox="1"/>
      </xdr:nvSpPr>
      <xdr:spPr>
        <a:xfrm>
          <a:off x="2225040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41</xdr:row>
      <xdr:rowOff>15240</xdr:rowOff>
    </xdr:from>
    <xdr:to>
      <xdr:col>32</xdr:col>
      <xdr:colOff>276225</xdr:colOff>
      <xdr:row>41</xdr:row>
      <xdr:rowOff>15240</xdr:rowOff>
    </xdr:to>
    <xdr:cxnSp macro="">
      <xdr:nvCxnSpPr>
        <xdr:cNvPr id="368" name="直線コネクタ 367"/>
        <xdr:cNvCxnSpPr/>
      </xdr:nvCxnSpPr>
      <xdr:spPr>
        <a:xfrm>
          <a:off x="22072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41927</xdr:rowOff>
    </xdr:from>
    <xdr:ext cx="469744" cy="259045"/>
    <xdr:sp macro="" textlink="">
      <xdr:nvSpPr>
        <xdr:cNvPr id="369" name="【認定こども園・幼稚園・保育所】&#10;一人当たり面積最大値テキスト"/>
        <xdr:cNvSpPr txBox="1"/>
      </xdr:nvSpPr>
      <xdr:spPr>
        <a:xfrm>
          <a:off x="22250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0.390</a:t>
          </a:r>
          <a:endParaRPr kumimoji="1" lang="ja-JP" altLang="en-US" sz="1000" b="1">
            <a:latin typeface="ＭＳ Ｐゴシック"/>
          </a:endParaRPr>
        </a:p>
      </xdr:txBody>
    </xdr:sp>
    <xdr:clientData/>
  </xdr:oneCellAnchor>
  <xdr:twoCellAnchor>
    <xdr:from>
      <xdr:col>32</xdr:col>
      <xdr:colOff>98425</xdr:colOff>
      <xdr:row>33</xdr:row>
      <xdr:rowOff>95250</xdr:rowOff>
    </xdr:from>
    <xdr:to>
      <xdr:col>32</xdr:col>
      <xdr:colOff>276225</xdr:colOff>
      <xdr:row>33</xdr:row>
      <xdr:rowOff>95250</xdr:rowOff>
    </xdr:to>
    <xdr:cxnSp macro="">
      <xdr:nvCxnSpPr>
        <xdr:cNvPr id="370" name="直線コネクタ 369"/>
        <xdr:cNvCxnSpPr/>
      </xdr:nvCxnSpPr>
      <xdr:spPr>
        <a:xfrm>
          <a:off x="22072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36847</xdr:rowOff>
    </xdr:from>
    <xdr:ext cx="469744" cy="259045"/>
    <xdr:sp macro="" textlink="">
      <xdr:nvSpPr>
        <xdr:cNvPr id="371" name="【認定こども園・幼稚園・保育所】&#10;一人当たり面積平均値テキスト"/>
        <xdr:cNvSpPr txBox="1"/>
      </xdr:nvSpPr>
      <xdr:spPr>
        <a:xfrm>
          <a:off x="22250400" y="6380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13970</xdr:rowOff>
    </xdr:from>
    <xdr:to>
      <xdr:col>32</xdr:col>
      <xdr:colOff>238125</xdr:colOff>
      <xdr:row>38</xdr:row>
      <xdr:rowOff>115570</xdr:rowOff>
    </xdr:to>
    <xdr:sp macro="" textlink="">
      <xdr:nvSpPr>
        <xdr:cNvPr id="372" name="フローチャート : 判断 371"/>
        <xdr:cNvSpPr/>
      </xdr:nvSpPr>
      <xdr:spPr>
        <a:xfrm>
          <a:off x="221107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73" name="フローチャート : 判断 372"/>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113030</xdr:rowOff>
    </xdr:from>
    <xdr:to>
      <xdr:col>32</xdr:col>
      <xdr:colOff>238125</xdr:colOff>
      <xdr:row>39</xdr:row>
      <xdr:rowOff>43180</xdr:rowOff>
    </xdr:to>
    <xdr:sp macro="" textlink="">
      <xdr:nvSpPr>
        <xdr:cNvPr id="379" name="円/楕円 378"/>
        <xdr:cNvSpPr/>
      </xdr:nvSpPr>
      <xdr:spPr>
        <a:xfrm>
          <a:off x="221107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91457</xdr:rowOff>
    </xdr:from>
    <xdr:ext cx="469744" cy="259045"/>
    <xdr:sp macro="" textlink="">
      <xdr:nvSpPr>
        <xdr:cNvPr id="380" name="【認定こども園・幼稚園・保育所】&#10;一人当たり面積該当値テキスト"/>
        <xdr:cNvSpPr txBox="1"/>
      </xdr:nvSpPr>
      <xdr:spPr>
        <a:xfrm>
          <a:off x="22250400" y="660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116840</xdr:rowOff>
    </xdr:from>
    <xdr:to>
      <xdr:col>31</xdr:col>
      <xdr:colOff>85725</xdr:colOff>
      <xdr:row>39</xdr:row>
      <xdr:rowOff>46990</xdr:rowOff>
    </xdr:to>
    <xdr:sp macro="" textlink="">
      <xdr:nvSpPr>
        <xdr:cNvPr id="381" name="円/楕円 380"/>
        <xdr:cNvSpPr/>
      </xdr:nvSpPr>
      <xdr:spPr>
        <a:xfrm>
          <a:off x="2127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163830</xdr:rowOff>
    </xdr:from>
    <xdr:to>
      <xdr:col>32</xdr:col>
      <xdr:colOff>187325</xdr:colOff>
      <xdr:row>38</xdr:row>
      <xdr:rowOff>167640</xdr:rowOff>
    </xdr:to>
    <xdr:cxnSp macro="">
      <xdr:nvCxnSpPr>
        <xdr:cNvPr id="382" name="直線コネクタ 381"/>
        <xdr:cNvCxnSpPr/>
      </xdr:nvCxnSpPr>
      <xdr:spPr>
        <a:xfrm flipV="1">
          <a:off x="21323300" y="66789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86377</xdr:rowOff>
    </xdr:from>
    <xdr:ext cx="469744" cy="259045"/>
    <xdr:sp macro="" textlink="">
      <xdr:nvSpPr>
        <xdr:cNvPr id="383" name="n_1aveValue【認定こども園・幼稚園・保育所】&#10;一人当たり面積"/>
        <xdr:cNvSpPr txBox="1"/>
      </xdr:nvSpPr>
      <xdr:spPr>
        <a:xfrm>
          <a:off x="210757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38117</xdr:rowOff>
    </xdr:from>
    <xdr:ext cx="469744" cy="259045"/>
    <xdr:sp macro="" textlink="">
      <xdr:nvSpPr>
        <xdr:cNvPr id="384" name="n_1mainValue【認定こども園・幼稚園・保育所】&#10;一人当たり面積"/>
        <xdr:cNvSpPr txBox="1"/>
      </xdr:nvSpPr>
      <xdr:spPr>
        <a:xfrm>
          <a:off x="21075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5" name="テキスト ボックス 3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6" name="直線コネクタ 39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7" name="テキスト ボックス 39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8" name="直線コネクタ 39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99" name="テキスト ボックス 39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0" name="直線コネクタ 39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01" name="テキスト ボックス 40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2" name="直線コネクタ 40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3" name="テキスト ボックス 40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5" name="テキスト ボックス 40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41148</xdr:rowOff>
    </xdr:from>
    <xdr:to>
      <xdr:col>23</xdr:col>
      <xdr:colOff>516889</xdr:colOff>
      <xdr:row>64</xdr:row>
      <xdr:rowOff>86868</xdr:rowOff>
    </xdr:to>
    <xdr:cxnSp macro="">
      <xdr:nvCxnSpPr>
        <xdr:cNvPr id="407" name="直線コネクタ 406"/>
        <xdr:cNvCxnSpPr/>
      </xdr:nvCxnSpPr>
      <xdr:spPr>
        <a:xfrm flipV="1">
          <a:off x="16318864" y="9642348"/>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90695</xdr:rowOff>
    </xdr:from>
    <xdr:ext cx="405111" cy="259045"/>
    <xdr:sp macro="" textlink="">
      <xdr:nvSpPr>
        <xdr:cNvPr id="408" name="【学校施設】&#10;有形固定資産減価償却率最小値テキスト"/>
        <xdr:cNvSpPr txBox="1"/>
      </xdr:nvSpPr>
      <xdr:spPr>
        <a:xfrm>
          <a:off x="164084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23</xdr:col>
      <xdr:colOff>428625</xdr:colOff>
      <xdr:row>64</xdr:row>
      <xdr:rowOff>86868</xdr:rowOff>
    </xdr:from>
    <xdr:to>
      <xdr:col>23</xdr:col>
      <xdr:colOff>606425</xdr:colOff>
      <xdr:row>64</xdr:row>
      <xdr:rowOff>86868</xdr:rowOff>
    </xdr:to>
    <xdr:cxnSp macro="">
      <xdr:nvCxnSpPr>
        <xdr:cNvPr id="409" name="直線コネクタ 408"/>
        <xdr:cNvCxnSpPr/>
      </xdr:nvCxnSpPr>
      <xdr:spPr>
        <a:xfrm>
          <a:off x="16230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159275</xdr:rowOff>
    </xdr:from>
    <xdr:ext cx="405111" cy="259045"/>
    <xdr:sp macro="" textlink="">
      <xdr:nvSpPr>
        <xdr:cNvPr id="410" name="【学校施設】&#10;有形固定資産減価償却率最大値テキスト"/>
        <xdr:cNvSpPr txBox="1"/>
      </xdr:nvSpPr>
      <xdr:spPr>
        <a:xfrm>
          <a:off x="16408400" y="941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23</xdr:col>
      <xdr:colOff>428625</xdr:colOff>
      <xdr:row>56</xdr:row>
      <xdr:rowOff>41148</xdr:rowOff>
    </xdr:from>
    <xdr:to>
      <xdr:col>23</xdr:col>
      <xdr:colOff>606425</xdr:colOff>
      <xdr:row>56</xdr:row>
      <xdr:rowOff>41148</xdr:rowOff>
    </xdr:to>
    <xdr:cxnSp macro="">
      <xdr:nvCxnSpPr>
        <xdr:cNvPr id="411" name="直線コネクタ 410"/>
        <xdr:cNvCxnSpPr/>
      </xdr:nvCxnSpPr>
      <xdr:spPr>
        <a:xfrm>
          <a:off x="16230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148099</xdr:rowOff>
    </xdr:from>
    <xdr:ext cx="405111" cy="259045"/>
    <xdr:sp macro="" textlink="">
      <xdr:nvSpPr>
        <xdr:cNvPr id="412" name="【学校施設】&#10;有形固定資産減価償却率平均値テキスト"/>
        <xdr:cNvSpPr txBox="1"/>
      </xdr:nvSpPr>
      <xdr:spPr>
        <a:xfrm>
          <a:off x="16408400" y="1009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125222</xdr:rowOff>
    </xdr:from>
    <xdr:to>
      <xdr:col>23</xdr:col>
      <xdr:colOff>568325</xdr:colOff>
      <xdr:row>60</xdr:row>
      <xdr:rowOff>55372</xdr:rowOff>
    </xdr:to>
    <xdr:sp macro="" textlink="">
      <xdr:nvSpPr>
        <xdr:cNvPr id="413" name="フローチャート : 判断 412"/>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141224</xdr:rowOff>
    </xdr:from>
    <xdr:to>
      <xdr:col>22</xdr:col>
      <xdr:colOff>415925</xdr:colOff>
      <xdr:row>59</xdr:row>
      <xdr:rowOff>71374</xdr:rowOff>
    </xdr:to>
    <xdr:sp macro="" textlink="">
      <xdr:nvSpPr>
        <xdr:cNvPr id="414" name="フローチャート : 判断 413"/>
        <xdr:cNvSpPr/>
      </xdr:nvSpPr>
      <xdr:spPr>
        <a:xfrm>
          <a:off x="154305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95504</xdr:rowOff>
    </xdr:from>
    <xdr:to>
      <xdr:col>23</xdr:col>
      <xdr:colOff>568325</xdr:colOff>
      <xdr:row>63</xdr:row>
      <xdr:rowOff>25654</xdr:rowOff>
    </xdr:to>
    <xdr:sp macro="" textlink="">
      <xdr:nvSpPr>
        <xdr:cNvPr id="420" name="円/楕円 419"/>
        <xdr:cNvSpPr/>
      </xdr:nvSpPr>
      <xdr:spPr>
        <a:xfrm>
          <a:off x="16268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73931</xdr:rowOff>
    </xdr:from>
    <xdr:ext cx="405111" cy="259045"/>
    <xdr:sp macro="" textlink="">
      <xdr:nvSpPr>
        <xdr:cNvPr id="421" name="【学校施設】&#10;有形固定資産減価償却率該当値テキスト"/>
        <xdr:cNvSpPr txBox="1"/>
      </xdr:nvSpPr>
      <xdr:spPr>
        <a:xfrm>
          <a:off x="16408400" y="1070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24638</xdr:rowOff>
    </xdr:from>
    <xdr:to>
      <xdr:col>22</xdr:col>
      <xdr:colOff>415925</xdr:colOff>
      <xdr:row>63</xdr:row>
      <xdr:rowOff>126238</xdr:rowOff>
    </xdr:to>
    <xdr:sp macro="" textlink="">
      <xdr:nvSpPr>
        <xdr:cNvPr id="422" name="円/楕円 421"/>
        <xdr:cNvSpPr/>
      </xdr:nvSpPr>
      <xdr:spPr>
        <a:xfrm>
          <a:off x="15430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146304</xdr:rowOff>
    </xdr:from>
    <xdr:to>
      <xdr:col>23</xdr:col>
      <xdr:colOff>517525</xdr:colOff>
      <xdr:row>63</xdr:row>
      <xdr:rowOff>75438</xdr:rowOff>
    </xdr:to>
    <xdr:cxnSp macro="">
      <xdr:nvCxnSpPr>
        <xdr:cNvPr id="423" name="直線コネクタ 422"/>
        <xdr:cNvCxnSpPr/>
      </xdr:nvCxnSpPr>
      <xdr:spPr>
        <a:xfrm flipV="1">
          <a:off x="15481300" y="1077620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87901</xdr:rowOff>
    </xdr:from>
    <xdr:ext cx="405111" cy="259045"/>
    <xdr:sp macro="" textlink="">
      <xdr:nvSpPr>
        <xdr:cNvPr id="424" name="n_1aveValue【学校施設】&#10;有形固定資産減価償却率"/>
        <xdr:cNvSpPr txBox="1"/>
      </xdr:nvSpPr>
      <xdr:spPr>
        <a:xfrm>
          <a:off x="15266043" y="986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117365</xdr:rowOff>
    </xdr:from>
    <xdr:ext cx="405111" cy="259045"/>
    <xdr:sp macro="" textlink="">
      <xdr:nvSpPr>
        <xdr:cNvPr id="425" name="n_1mainValue【学校施設】&#10;有形固定資産減価償却率"/>
        <xdr:cNvSpPr txBox="1"/>
      </xdr:nvSpPr>
      <xdr:spPr>
        <a:xfrm>
          <a:off x="15266043" y="1091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6" name="正方形/長方形 4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7" name="正方形/長方形 4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8" name="正方形/長方形 4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9" name="正方形/長方形 4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0" name="正方形/長方形 4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1" name="正方形/長方形 4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2" name="正方形/長方形 4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3" name="正方形/長方形 4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4" name="テキスト ボックス 4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5" name="直線コネクタ 4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6" name="テキスト ボックス 4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7" name="直線コネクタ 43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8" name="テキスト ボックス 43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9" name="直線コネクタ 43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0" name="テキスト ボックス 43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1" name="直線コネクタ 44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2" name="テキスト ボックス 44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3" name="直線コネクタ 44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4" name="テキスト ボックス 44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5" name="直線コネクタ 44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6" name="テキスト ボックス 44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8" name="テキスト ボックス 4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60960</xdr:rowOff>
    </xdr:to>
    <xdr:cxnSp macro="">
      <xdr:nvCxnSpPr>
        <xdr:cNvPr id="450" name="直線コネクタ 449"/>
        <xdr:cNvCxnSpPr/>
      </xdr:nvCxnSpPr>
      <xdr:spPr>
        <a:xfrm flipV="1">
          <a:off x="22160864" y="950595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64787</xdr:rowOff>
    </xdr:from>
    <xdr:ext cx="469744" cy="259045"/>
    <xdr:sp macro="" textlink="">
      <xdr:nvSpPr>
        <xdr:cNvPr id="451" name="【学校施設】&#10;一人当たり面積最小値テキスト"/>
        <xdr:cNvSpPr txBox="1"/>
      </xdr:nvSpPr>
      <xdr:spPr>
        <a:xfrm>
          <a:off x="222504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a:t>
          </a:r>
          <a:endParaRPr kumimoji="1" lang="ja-JP" altLang="en-US" sz="1000" b="1">
            <a:latin typeface="ＭＳ Ｐゴシック"/>
          </a:endParaRPr>
        </a:p>
      </xdr:txBody>
    </xdr:sp>
    <xdr:clientData/>
  </xdr:oneCellAnchor>
  <xdr:twoCellAnchor>
    <xdr:from>
      <xdr:col>32</xdr:col>
      <xdr:colOff>98425</xdr:colOff>
      <xdr:row>64</xdr:row>
      <xdr:rowOff>60960</xdr:rowOff>
    </xdr:from>
    <xdr:to>
      <xdr:col>32</xdr:col>
      <xdr:colOff>276225</xdr:colOff>
      <xdr:row>64</xdr:row>
      <xdr:rowOff>60960</xdr:rowOff>
    </xdr:to>
    <xdr:cxnSp macro="">
      <xdr:nvCxnSpPr>
        <xdr:cNvPr id="452" name="直線コネクタ 451"/>
        <xdr:cNvCxnSpPr/>
      </xdr:nvCxnSpPr>
      <xdr:spPr>
        <a:xfrm>
          <a:off x="22072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53"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54" name="直線コネクタ 453"/>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62247</xdr:rowOff>
    </xdr:from>
    <xdr:ext cx="469744" cy="259045"/>
    <xdr:sp macro="" textlink="">
      <xdr:nvSpPr>
        <xdr:cNvPr id="455" name="【学校施設】&#10;一人当たり面積平均値テキスト"/>
        <xdr:cNvSpPr txBox="1"/>
      </xdr:nvSpPr>
      <xdr:spPr>
        <a:xfrm>
          <a:off x="22250400" y="10520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1.859</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83820</xdr:rowOff>
    </xdr:from>
    <xdr:to>
      <xdr:col>32</xdr:col>
      <xdr:colOff>238125</xdr:colOff>
      <xdr:row>62</xdr:row>
      <xdr:rowOff>13970</xdr:rowOff>
    </xdr:to>
    <xdr:sp macro="" textlink="">
      <xdr:nvSpPr>
        <xdr:cNvPr id="456" name="フローチャート : 判断 455"/>
        <xdr:cNvSpPr/>
      </xdr:nvSpPr>
      <xdr:spPr>
        <a:xfrm>
          <a:off x="22110700" y="105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143510</xdr:rowOff>
    </xdr:from>
    <xdr:to>
      <xdr:col>31</xdr:col>
      <xdr:colOff>85725</xdr:colOff>
      <xdr:row>58</xdr:row>
      <xdr:rowOff>73660</xdr:rowOff>
    </xdr:to>
    <xdr:sp macro="" textlink="">
      <xdr:nvSpPr>
        <xdr:cNvPr id="457" name="フローチャート : 判断 456"/>
        <xdr:cNvSpPr/>
      </xdr:nvSpPr>
      <xdr:spPr>
        <a:xfrm>
          <a:off x="21272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36830</xdr:rowOff>
    </xdr:from>
    <xdr:to>
      <xdr:col>32</xdr:col>
      <xdr:colOff>238125</xdr:colOff>
      <xdr:row>61</xdr:row>
      <xdr:rowOff>138430</xdr:rowOff>
    </xdr:to>
    <xdr:sp macro="" textlink="">
      <xdr:nvSpPr>
        <xdr:cNvPr id="463" name="円/楕円 462"/>
        <xdr:cNvSpPr/>
      </xdr:nvSpPr>
      <xdr:spPr>
        <a:xfrm>
          <a:off x="22110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59707</xdr:rowOff>
    </xdr:from>
    <xdr:ext cx="469744" cy="259045"/>
    <xdr:sp macro="" textlink="">
      <xdr:nvSpPr>
        <xdr:cNvPr id="464" name="【学校施設】&#10;一人当たり面積該当値テキスト"/>
        <xdr:cNvSpPr txBox="1"/>
      </xdr:nvSpPr>
      <xdr:spPr>
        <a:xfrm>
          <a:off x="22250400"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66040</xdr:rowOff>
    </xdr:from>
    <xdr:to>
      <xdr:col>31</xdr:col>
      <xdr:colOff>85725</xdr:colOff>
      <xdr:row>61</xdr:row>
      <xdr:rowOff>167640</xdr:rowOff>
    </xdr:to>
    <xdr:sp macro="" textlink="">
      <xdr:nvSpPr>
        <xdr:cNvPr id="465" name="円/楕円 464"/>
        <xdr:cNvSpPr/>
      </xdr:nvSpPr>
      <xdr:spPr>
        <a:xfrm>
          <a:off x="21272500" y="1052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87630</xdr:rowOff>
    </xdr:from>
    <xdr:to>
      <xdr:col>32</xdr:col>
      <xdr:colOff>187325</xdr:colOff>
      <xdr:row>61</xdr:row>
      <xdr:rowOff>116840</xdr:rowOff>
    </xdr:to>
    <xdr:cxnSp macro="">
      <xdr:nvCxnSpPr>
        <xdr:cNvPr id="466" name="直線コネクタ 465"/>
        <xdr:cNvCxnSpPr/>
      </xdr:nvCxnSpPr>
      <xdr:spPr>
        <a:xfrm flipV="1">
          <a:off x="21323300" y="1054608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56</xdr:row>
      <xdr:rowOff>90187</xdr:rowOff>
    </xdr:from>
    <xdr:ext cx="469744" cy="259045"/>
    <xdr:sp macro="" textlink="">
      <xdr:nvSpPr>
        <xdr:cNvPr id="467" name="n_1aveValue【学校施設】&#10;一人当たり面積"/>
        <xdr:cNvSpPr txBox="1"/>
      </xdr:nvSpPr>
      <xdr:spPr>
        <a:xfrm>
          <a:off x="21075727"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158767</xdr:rowOff>
    </xdr:from>
    <xdr:ext cx="469744" cy="259045"/>
    <xdr:sp macro="" textlink="">
      <xdr:nvSpPr>
        <xdr:cNvPr id="468" name="n_1mainValue【学校施設】&#10;一人当たり面積"/>
        <xdr:cNvSpPr txBox="1"/>
      </xdr:nvSpPr>
      <xdr:spPr>
        <a:xfrm>
          <a:off x="21075727" y="1061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9" name="正方形/長方形 4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0" name="正方形/長方形 4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1" name="正方形/長方形 4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2" name="正方形/長方形 4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3" name="正方形/長方形 4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4" name="正方形/長方形 4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5" name="正方形/長方形 4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6" name="正方形/長方形 4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7" name="テキスト ボックス 4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8" name="直線コネクタ 4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79" name="テキスト ボックス 47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0" name="直線コネクタ 47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81" name="テキスト ボックス 48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82" name="直線コネクタ 48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83" name="テキスト ボックス 48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84" name="直線コネクタ 48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85" name="テキスト ボックス 48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86" name="直線コネクタ 48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87" name="テキスト ボックス 486"/>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8" name="直線コネクタ 4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9" name="テキスト ボックス 4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60961</xdr:rowOff>
    </xdr:to>
    <xdr:cxnSp macro="">
      <xdr:nvCxnSpPr>
        <xdr:cNvPr id="491" name="直線コネクタ 490"/>
        <xdr:cNvCxnSpPr/>
      </xdr:nvCxnSpPr>
      <xdr:spPr>
        <a:xfrm flipV="1">
          <a:off x="16318864" y="1341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64788</xdr:rowOff>
    </xdr:from>
    <xdr:ext cx="405111" cy="259045"/>
    <xdr:sp macro="" textlink="">
      <xdr:nvSpPr>
        <xdr:cNvPr id="492" name="【児童館】&#10;有形固定資産減価償却率最小値テキスト"/>
        <xdr:cNvSpPr txBox="1"/>
      </xdr:nvSpPr>
      <xdr:spPr>
        <a:xfrm>
          <a:off x="16408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86</xdr:row>
      <xdr:rowOff>60961</xdr:rowOff>
    </xdr:from>
    <xdr:to>
      <xdr:col>23</xdr:col>
      <xdr:colOff>606425</xdr:colOff>
      <xdr:row>86</xdr:row>
      <xdr:rowOff>60961</xdr:rowOff>
    </xdr:to>
    <xdr:cxnSp macro="">
      <xdr:nvCxnSpPr>
        <xdr:cNvPr id="493" name="直線コネクタ 492"/>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494"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95" name="直線コネクタ 494"/>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76471</xdr:rowOff>
    </xdr:from>
    <xdr:ext cx="405111" cy="259045"/>
    <xdr:sp macro="" textlink="">
      <xdr:nvSpPr>
        <xdr:cNvPr id="496" name="【児童館】&#10;有形固定資産減価償却率平均値テキスト"/>
        <xdr:cNvSpPr txBox="1"/>
      </xdr:nvSpPr>
      <xdr:spPr>
        <a:xfrm>
          <a:off x="16408400" y="14135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53594</xdr:rowOff>
    </xdr:from>
    <xdr:to>
      <xdr:col>23</xdr:col>
      <xdr:colOff>568325</xdr:colOff>
      <xdr:row>83</xdr:row>
      <xdr:rowOff>155194</xdr:rowOff>
    </xdr:to>
    <xdr:sp macro="" textlink="">
      <xdr:nvSpPr>
        <xdr:cNvPr id="497" name="フローチャート : 判断 496"/>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156463</xdr:rowOff>
    </xdr:from>
    <xdr:to>
      <xdr:col>22</xdr:col>
      <xdr:colOff>415925</xdr:colOff>
      <xdr:row>85</xdr:row>
      <xdr:rowOff>86613</xdr:rowOff>
    </xdr:to>
    <xdr:sp macro="" textlink="">
      <xdr:nvSpPr>
        <xdr:cNvPr id="498" name="フローチャート : 判断 497"/>
        <xdr:cNvSpPr/>
      </xdr:nvSpPr>
      <xdr:spPr>
        <a:xfrm>
          <a:off x="15430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86</xdr:row>
      <xdr:rowOff>10161</xdr:rowOff>
    </xdr:from>
    <xdr:to>
      <xdr:col>23</xdr:col>
      <xdr:colOff>568325</xdr:colOff>
      <xdr:row>86</xdr:row>
      <xdr:rowOff>111761</xdr:rowOff>
    </xdr:to>
    <xdr:sp macro="" textlink="">
      <xdr:nvSpPr>
        <xdr:cNvPr id="504" name="円/楕円 503"/>
        <xdr:cNvSpPr/>
      </xdr:nvSpPr>
      <xdr:spPr>
        <a:xfrm>
          <a:off x="16268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96538</xdr:rowOff>
    </xdr:from>
    <xdr:ext cx="405111" cy="259045"/>
    <xdr:sp macro="" textlink="">
      <xdr:nvSpPr>
        <xdr:cNvPr id="505" name="【児童館】&#10;有形固定資産減価償却率該当値テキスト"/>
        <xdr:cNvSpPr txBox="1"/>
      </xdr:nvSpPr>
      <xdr:spPr>
        <a:xfrm>
          <a:off x="16408400" y="1466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22</xdr:col>
      <xdr:colOff>314325</xdr:colOff>
      <xdr:row>86</xdr:row>
      <xdr:rowOff>78739</xdr:rowOff>
    </xdr:from>
    <xdr:to>
      <xdr:col>22</xdr:col>
      <xdr:colOff>415925</xdr:colOff>
      <xdr:row>87</xdr:row>
      <xdr:rowOff>8889</xdr:rowOff>
    </xdr:to>
    <xdr:sp macro="" textlink="">
      <xdr:nvSpPr>
        <xdr:cNvPr id="506" name="円/楕円 505"/>
        <xdr:cNvSpPr/>
      </xdr:nvSpPr>
      <xdr:spPr>
        <a:xfrm>
          <a:off x="15430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86</xdr:row>
      <xdr:rowOff>60961</xdr:rowOff>
    </xdr:from>
    <xdr:to>
      <xdr:col>23</xdr:col>
      <xdr:colOff>517525</xdr:colOff>
      <xdr:row>86</xdr:row>
      <xdr:rowOff>129539</xdr:rowOff>
    </xdr:to>
    <xdr:cxnSp macro="">
      <xdr:nvCxnSpPr>
        <xdr:cNvPr id="507" name="直線コネクタ 506"/>
        <xdr:cNvCxnSpPr/>
      </xdr:nvCxnSpPr>
      <xdr:spPr>
        <a:xfrm flipV="1">
          <a:off x="15481300" y="148056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103140</xdr:rowOff>
    </xdr:from>
    <xdr:ext cx="405111" cy="259045"/>
    <xdr:sp macro="" textlink="">
      <xdr:nvSpPr>
        <xdr:cNvPr id="508" name="n_1aveValue【児童館】&#10;有形固定資産減価償却率"/>
        <xdr:cNvSpPr txBox="1"/>
      </xdr:nvSpPr>
      <xdr:spPr>
        <a:xfrm>
          <a:off x="15266043" y="143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87</xdr:row>
      <xdr:rowOff>16</xdr:rowOff>
    </xdr:from>
    <xdr:ext cx="405111" cy="259045"/>
    <xdr:sp macro="" textlink="">
      <xdr:nvSpPr>
        <xdr:cNvPr id="509" name="n_1mainValue【児童館】&#10;有形固定資産減価償却率"/>
        <xdr:cNvSpPr txBox="1"/>
      </xdr:nvSpPr>
      <xdr:spPr>
        <a:xfrm>
          <a:off x="15266043"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20" name="直線コネクタ 51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1" name="テキスト ボックス 52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2" name="直線コネクタ 52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3" name="テキスト ボックス 52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24" name="直線コネクタ 52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25" name="テキスト ボックス 52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26" name="直線コネクタ 52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27" name="テキスト ボックス 52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28" name="直線コネクタ 52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29" name="テキスト ボックス 52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0" name="直線コネクタ 52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1" name="テキスト ボックス 53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2" name="直線コネクタ 5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3" name="テキスト ボックス 5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119743</xdr:rowOff>
    </xdr:from>
    <xdr:to>
      <xdr:col>32</xdr:col>
      <xdr:colOff>186689</xdr:colOff>
      <xdr:row>86</xdr:row>
      <xdr:rowOff>54429</xdr:rowOff>
    </xdr:to>
    <xdr:cxnSp macro="">
      <xdr:nvCxnSpPr>
        <xdr:cNvPr id="535" name="直線コネクタ 534"/>
        <xdr:cNvCxnSpPr/>
      </xdr:nvCxnSpPr>
      <xdr:spPr>
        <a:xfrm flipV="1">
          <a:off x="22160864" y="13492843"/>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58256</xdr:rowOff>
    </xdr:from>
    <xdr:ext cx="469744" cy="259045"/>
    <xdr:sp macro="" textlink="">
      <xdr:nvSpPr>
        <xdr:cNvPr id="536" name="【児童館】&#10;一人当たり面積最小値テキスト"/>
        <xdr:cNvSpPr txBox="1"/>
      </xdr:nvSpPr>
      <xdr:spPr>
        <a:xfrm>
          <a:off x="22250400"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32</xdr:col>
      <xdr:colOff>98425</xdr:colOff>
      <xdr:row>86</xdr:row>
      <xdr:rowOff>54429</xdr:rowOff>
    </xdr:from>
    <xdr:to>
      <xdr:col>32</xdr:col>
      <xdr:colOff>276225</xdr:colOff>
      <xdr:row>86</xdr:row>
      <xdr:rowOff>54429</xdr:rowOff>
    </xdr:to>
    <xdr:cxnSp macro="">
      <xdr:nvCxnSpPr>
        <xdr:cNvPr id="537" name="直線コネクタ 536"/>
        <xdr:cNvCxnSpPr/>
      </xdr:nvCxnSpPr>
      <xdr:spPr>
        <a:xfrm>
          <a:off x="22072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66420</xdr:rowOff>
    </xdr:from>
    <xdr:ext cx="469744" cy="259045"/>
    <xdr:sp macro="" textlink="">
      <xdr:nvSpPr>
        <xdr:cNvPr id="538" name="【児童館】&#10;一人当たり面積最大値テキスト"/>
        <xdr:cNvSpPr txBox="1"/>
      </xdr:nvSpPr>
      <xdr:spPr>
        <a:xfrm>
          <a:off x="222504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78</xdr:row>
      <xdr:rowOff>119743</xdr:rowOff>
    </xdr:from>
    <xdr:to>
      <xdr:col>32</xdr:col>
      <xdr:colOff>276225</xdr:colOff>
      <xdr:row>78</xdr:row>
      <xdr:rowOff>119743</xdr:rowOff>
    </xdr:to>
    <xdr:cxnSp macro="">
      <xdr:nvCxnSpPr>
        <xdr:cNvPr id="539" name="直線コネクタ 538"/>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59163</xdr:rowOff>
    </xdr:from>
    <xdr:ext cx="469744" cy="259045"/>
    <xdr:sp macro="" textlink="">
      <xdr:nvSpPr>
        <xdr:cNvPr id="540" name="【児童館】&#10;一人当たり面積平均値テキスト"/>
        <xdr:cNvSpPr txBox="1"/>
      </xdr:nvSpPr>
      <xdr:spPr>
        <a:xfrm>
          <a:off x="222504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36286</xdr:rowOff>
    </xdr:from>
    <xdr:to>
      <xdr:col>32</xdr:col>
      <xdr:colOff>238125</xdr:colOff>
      <xdr:row>84</xdr:row>
      <xdr:rowOff>137886</xdr:rowOff>
    </xdr:to>
    <xdr:sp macro="" textlink="">
      <xdr:nvSpPr>
        <xdr:cNvPr id="541" name="フローチャート : 判断 540"/>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142421</xdr:rowOff>
    </xdr:from>
    <xdr:to>
      <xdr:col>31</xdr:col>
      <xdr:colOff>85725</xdr:colOff>
      <xdr:row>84</xdr:row>
      <xdr:rowOff>72571</xdr:rowOff>
    </xdr:to>
    <xdr:sp macro="" textlink="">
      <xdr:nvSpPr>
        <xdr:cNvPr id="542" name="フローチャート : 判断 541"/>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3" name="テキスト ボックス 5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4" name="テキスト ボックス 5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5" name="テキスト ボックス 5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6" name="テキスト ボックス 5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7" name="テキスト ボックス 5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28121</xdr:rowOff>
    </xdr:from>
    <xdr:to>
      <xdr:col>32</xdr:col>
      <xdr:colOff>238125</xdr:colOff>
      <xdr:row>85</xdr:row>
      <xdr:rowOff>129721</xdr:rowOff>
    </xdr:to>
    <xdr:sp macro="" textlink="">
      <xdr:nvSpPr>
        <xdr:cNvPr id="548" name="円/楕円 547"/>
        <xdr:cNvSpPr/>
      </xdr:nvSpPr>
      <xdr:spPr>
        <a:xfrm>
          <a:off x="22110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6548</xdr:rowOff>
    </xdr:from>
    <xdr:ext cx="469744" cy="259045"/>
    <xdr:sp macro="" textlink="">
      <xdr:nvSpPr>
        <xdr:cNvPr id="549" name="【児童館】&#10;一人当たり面積該当値テキスト"/>
        <xdr:cNvSpPr txBox="1"/>
      </xdr:nvSpPr>
      <xdr:spPr>
        <a:xfrm>
          <a:off x="222504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28121</xdr:rowOff>
    </xdr:from>
    <xdr:to>
      <xdr:col>31</xdr:col>
      <xdr:colOff>85725</xdr:colOff>
      <xdr:row>85</xdr:row>
      <xdr:rowOff>129721</xdr:rowOff>
    </xdr:to>
    <xdr:sp macro="" textlink="">
      <xdr:nvSpPr>
        <xdr:cNvPr id="550" name="円/楕円 549"/>
        <xdr:cNvSpPr/>
      </xdr:nvSpPr>
      <xdr:spPr>
        <a:xfrm>
          <a:off x="21272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78921</xdr:rowOff>
    </xdr:from>
    <xdr:to>
      <xdr:col>32</xdr:col>
      <xdr:colOff>187325</xdr:colOff>
      <xdr:row>85</xdr:row>
      <xdr:rowOff>78921</xdr:rowOff>
    </xdr:to>
    <xdr:cxnSp macro="">
      <xdr:nvCxnSpPr>
        <xdr:cNvPr id="551" name="直線コネクタ 550"/>
        <xdr:cNvCxnSpPr/>
      </xdr:nvCxnSpPr>
      <xdr:spPr>
        <a:xfrm>
          <a:off x="21323300" y="14652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89098</xdr:rowOff>
    </xdr:from>
    <xdr:ext cx="469744" cy="259045"/>
    <xdr:sp macro="" textlink="">
      <xdr:nvSpPr>
        <xdr:cNvPr id="552"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120848</xdr:rowOff>
    </xdr:from>
    <xdr:ext cx="469744" cy="259045"/>
    <xdr:sp macro="" textlink="">
      <xdr:nvSpPr>
        <xdr:cNvPr id="553" name="n_1mainValue【児童館】&#10;一人当たり面積"/>
        <xdr:cNvSpPr txBox="1"/>
      </xdr:nvSpPr>
      <xdr:spPr>
        <a:xfrm>
          <a:off x="21075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4" name="正方形/長方形 5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5" name="正方形/長方形 5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6" name="正方形/長方形 5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7" name="正方形/長方形 5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8" name="正方形/長方形 5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9" name="正方形/長方形 5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0" name="正方形/長方形 5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1" name="正方形/長方形 5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2" name="テキスト ボックス 5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3" name="直線コネクタ 5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4" name="テキスト ボックス 56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65" name="直線コネクタ 5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66" name="テキスト ボックス 56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7" name="直線コネクタ 5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68" name="テキスト ボックス 5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69" name="直線コネクタ 5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0" name="テキスト ボックス 5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1" name="直線コネクタ 5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2" name="テキスト ボックス 5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3" name="直線コネクタ 5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4" name="テキスト ボックス 5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5" name="直線コネクタ 5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76" name="テキスト ボックス 57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7" name="直線コネクタ 5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78" name="テキスト ボックス 57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167639</xdr:rowOff>
    </xdr:from>
    <xdr:to>
      <xdr:col>23</xdr:col>
      <xdr:colOff>516889</xdr:colOff>
      <xdr:row>109</xdr:row>
      <xdr:rowOff>54973</xdr:rowOff>
    </xdr:to>
    <xdr:cxnSp macro="">
      <xdr:nvCxnSpPr>
        <xdr:cNvPr id="580" name="直線コネクタ 579"/>
        <xdr:cNvCxnSpPr/>
      </xdr:nvCxnSpPr>
      <xdr:spPr>
        <a:xfrm flipV="1">
          <a:off x="16318864" y="1731263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58800</xdr:rowOff>
    </xdr:from>
    <xdr:ext cx="405111" cy="259045"/>
    <xdr:sp macro="" textlink="">
      <xdr:nvSpPr>
        <xdr:cNvPr id="581" name="【公民館】&#10;有形固定資産減価償却率最小値テキスト"/>
        <xdr:cNvSpPr txBox="1"/>
      </xdr:nvSpPr>
      <xdr:spPr>
        <a:xfrm>
          <a:off x="16408400" y="1874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23</xdr:col>
      <xdr:colOff>428625</xdr:colOff>
      <xdr:row>109</xdr:row>
      <xdr:rowOff>54973</xdr:rowOff>
    </xdr:from>
    <xdr:to>
      <xdr:col>23</xdr:col>
      <xdr:colOff>606425</xdr:colOff>
      <xdr:row>109</xdr:row>
      <xdr:rowOff>54973</xdr:rowOff>
    </xdr:to>
    <xdr:cxnSp macro="">
      <xdr:nvCxnSpPr>
        <xdr:cNvPr id="582" name="直線コネクタ 581"/>
        <xdr:cNvCxnSpPr/>
      </xdr:nvCxnSpPr>
      <xdr:spPr>
        <a:xfrm>
          <a:off x="16230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114316</xdr:rowOff>
    </xdr:from>
    <xdr:ext cx="405111" cy="259045"/>
    <xdr:sp macro="" textlink="">
      <xdr:nvSpPr>
        <xdr:cNvPr id="583" name="【公民館】&#10;有形固定資産減価償却率最大値テキスト"/>
        <xdr:cNvSpPr txBox="1"/>
      </xdr:nvSpPr>
      <xdr:spPr>
        <a:xfrm>
          <a:off x="16408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100</xdr:row>
      <xdr:rowOff>167639</xdr:rowOff>
    </xdr:from>
    <xdr:to>
      <xdr:col>23</xdr:col>
      <xdr:colOff>606425</xdr:colOff>
      <xdr:row>100</xdr:row>
      <xdr:rowOff>167639</xdr:rowOff>
    </xdr:to>
    <xdr:cxnSp macro="">
      <xdr:nvCxnSpPr>
        <xdr:cNvPr id="584" name="直線コネクタ 583"/>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47914</xdr:rowOff>
    </xdr:from>
    <xdr:ext cx="405111" cy="259045"/>
    <xdr:sp macro="" textlink="">
      <xdr:nvSpPr>
        <xdr:cNvPr id="585" name="【公民館】&#10;有形固定資産減価償却率平均値テキスト"/>
        <xdr:cNvSpPr txBox="1"/>
      </xdr:nvSpPr>
      <xdr:spPr>
        <a:xfrm>
          <a:off x="16408400" y="1770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69487</xdr:rowOff>
    </xdr:from>
    <xdr:to>
      <xdr:col>23</xdr:col>
      <xdr:colOff>568325</xdr:colOff>
      <xdr:row>103</xdr:row>
      <xdr:rowOff>171087</xdr:rowOff>
    </xdr:to>
    <xdr:sp macro="" textlink="">
      <xdr:nvSpPr>
        <xdr:cNvPr id="586" name="フローチャート : 判断 585"/>
        <xdr:cNvSpPr/>
      </xdr:nvSpPr>
      <xdr:spPr>
        <a:xfrm>
          <a:off x="16268700" y="1772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87449</xdr:rowOff>
    </xdr:from>
    <xdr:to>
      <xdr:col>22</xdr:col>
      <xdr:colOff>415925</xdr:colOff>
      <xdr:row>103</xdr:row>
      <xdr:rowOff>17599</xdr:rowOff>
    </xdr:to>
    <xdr:sp macro="" textlink="">
      <xdr:nvSpPr>
        <xdr:cNvPr id="587" name="フローチャート : 判断 586"/>
        <xdr:cNvSpPr/>
      </xdr:nvSpPr>
      <xdr:spPr>
        <a:xfrm>
          <a:off x="15430500" y="1757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8" name="テキスト ボックス 5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9" name="テキスト ボックス 5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0" name="テキスト ボックス 5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1" name="テキスト ボックス 5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2" name="テキスト ボックス 5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67855</xdr:rowOff>
    </xdr:from>
    <xdr:to>
      <xdr:col>23</xdr:col>
      <xdr:colOff>568325</xdr:colOff>
      <xdr:row>102</xdr:row>
      <xdr:rowOff>169455</xdr:rowOff>
    </xdr:to>
    <xdr:sp macro="" textlink="">
      <xdr:nvSpPr>
        <xdr:cNvPr id="593" name="円/楕円 592"/>
        <xdr:cNvSpPr/>
      </xdr:nvSpPr>
      <xdr:spPr>
        <a:xfrm>
          <a:off x="162687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90732</xdr:rowOff>
    </xdr:from>
    <xdr:ext cx="405111" cy="259045"/>
    <xdr:sp macro="" textlink="">
      <xdr:nvSpPr>
        <xdr:cNvPr id="594" name="【公民館】&#10;有形固定資産減価償却率該当値テキスト"/>
        <xdr:cNvSpPr txBox="1"/>
      </xdr:nvSpPr>
      <xdr:spPr>
        <a:xfrm>
          <a:off x="16408400" y="1740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51526</xdr:rowOff>
    </xdr:from>
    <xdr:to>
      <xdr:col>22</xdr:col>
      <xdr:colOff>415925</xdr:colOff>
      <xdr:row>102</xdr:row>
      <xdr:rowOff>153126</xdr:rowOff>
    </xdr:to>
    <xdr:sp macro="" textlink="">
      <xdr:nvSpPr>
        <xdr:cNvPr id="595" name="円/楕円 594"/>
        <xdr:cNvSpPr/>
      </xdr:nvSpPr>
      <xdr:spPr>
        <a:xfrm>
          <a:off x="15430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102326</xdr:rowOff>
    </xdr:from>
    <xdr:to>
      <xdr:col>23</xdr:col>
      <xdr:colOff>517525</xdr:colOff>
      <xdr:row>102</xdr:row>
      <xdr:rowOff>118655</xdr:rowOff>
    </xdr:to>
    <xdr:cxnSp macro="">
      <xdr:nvCxnSpPr>
        <xdr:cNvPr id="596" name="直線コネクタ 595"/>
        <xdr:cNvCxnSpPr/>
      </xdr:nvCxnSpPr>
      <xdr:spPr>
        <a:xfrm>
          <a:off x="15481300" y="17590226"/>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8726</xdr:rowOff>
    </xdr:from>
    <xdr:ext cx="405111" cy="259045"/>
    <xdr:sp macro="" textlink="">
      <xdr:nvSpPr>
        <xdr:cNvPr id="597" name="n_1aveValue【公民館】&#10;有形固定資産減価償却率"/>
        <xdr:cNvSpPr txBox="1"/>
      </xdr:nvSpPr>
      <xdr:spPr>
        <a:xfrm>
          <a:off x="15266043" y="1766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169653</xdr:rowOff>
    </xdr:from>
    <xdr:ext cx="405111" cy="259045"/>
    <xdr:sp macro="" textlink="">
      <xdr:nvSpPr>
        <xdr:cNvPr id="598" name="n_1mainValue【公民館】&#10;有形固定資産減価償却率"/>
        <xdr:cNvSpPr txBox="1"/>
      </xdr:nvSpPr>
      <xdr:spPr>
        <a:xfrm>
          <a:off x="15266043"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9" name="直線コネクタ 6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0" name="テキスト ボックス 6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1" name="直線コネクタ 6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2" name="テキスト ボックス 6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3" name="直線コネクタ 6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4" name="テキスト ボックス 6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5" name="直線コネクタ 6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6" name="テキスト ボックス 6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7" name="直線コネクタ 6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8" name="テキスト ボックス 6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110489</xdr:rowOff>
    </xdr:from>
    <xdr:to>
      <xdr:col>32</xdr:col>
      <xdr:colOff>186689</xdr:colOff>
      <xdr:row>108</xdr:row>
      <xdr:rowOff>11430</xdr:rowOff>
    </xdr:to>
    <xdr:cxnSp macro="">
      <xdr:nvCxnSpPr>
        <xdr:cNvPr id="622" name="直線コネクタ 621"/>
        <xdr:cNvCxnSpPr/>
      </xdr:nvCxnSpPr>
      <xdr:spPr>
        <a:xfrm flipV="1">
          <a:off x="22160864" y="17255489"/>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15257</xdr:rowOff>
    </xdr:from>
    <xdr:ext cx="469744" cy="259045"/>
    <xdr:sp macro="" textlink="">
      <xdr:nvSpPr>
        <xdr:cNvPr id="623" name="【公民館】&#10;一人当たり面積最小値テキスト"/>
        <xdr:cNvSpPr txBox="1"/>
      </xdr:nvSpPr>
      <xdr:spPr>
        <a:xfrm>
          <a:off x="22250400"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108</xdr:row>
      <xdr:rowOff>11430</xdr:rowOff>
    </xdr:from>
    <xdr:to>
      <xdr:col>32</xdr:col>
      <xdr:colOff>276225</xdr:colOff>
      <xdr:row>108</xdr:row>
      <xdr:rowOff>11430</xdr:rowOff>
    </xdr:to>
    <xdr:cxnSp macro="">
      <xdr:nvCxnSpPr>
        <xdr:cNvPr id="624" name="直線コネクタ 623"/>
        <xdr:cNvCxnSpPr/>
      </xdr:nvCxnSpPr>
      <xdr:spPr>
        <a:xfrm>
          <a:off x="22072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57166</xdr:rowOff>
    </xdr:from>
    <xdr:ext cx="469744" cy="259045"/>
    <xdr:sp macro="" textlink="">
      <xdr:nvSpPr>
        <xdr:cNvPr id="625" name="【公民館】&#10;一人当たり面積最大値テキスト"/>
        <xdr:cNvSpPr txBox="1"/>
      </xdr:nvSpPr>
      <xdr:spPr>
        <a:xfrm>
          <a:off x="222504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32</xdr:col>
      <xdr:colOff>98425</xdr:colOff>
      <xdr:row>100</xdr:row>
      <xdr:rowOff>110489</xdr:rowOff>
    </xdr:from>
    <xdr:to>
      <xdr:col>32</xdr:col>
      <xdr:colOff>276225</xdr:colOff>
      <xdr:row>100</xdr:row>
      <xdr:rowOff>110489</xdr:rowOff>
    </xdr:to>
    <xdr:cxnSp macro="">
      <xdr:nvCxnSpPr>
        <xdr:cNvPr id="626" name="直線コネクタ 625"/>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45738</xdr:rowOff>
    </xdr:from>
    <xdr:ext cx="469744" cy="259045"/>
    <xdr:sp macro="" textlink="">
      <xdr:nvSpPr>
        <xdr:cNvPr id="627" name="【公民館】&#10;一人当たり面積平均値テキスト"/>
        <xdr:cNvSpPr txBox="1"/>
      </xdr:nvSpPr>
      <xdr:spPr>
        <a:xfrm>
          <a:off x="222504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67311</xdr:rowOff>
    </xdr:from>
    <xdr:to>
      <xdr:col>32</xdr:col>
      <xdr:colOff>238125</xdr:colOff>
      <xdr:row>105</xdr:row>
      <xdr:rowOff>168911</xdr:rowOff>
    </xdr:to>
    <xdr:sp macro="" textlink="">
      <xdr:nvSpPr>
        <xdr:cNvPr id="628" name="フローチャート : 判断 627"/>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44450</xdr:rowOff>
    </xdr:from>
    <xdr:to>
      <xdr:col>31</xdr:col>
      <xdr:colOff>85725</xdr:colOff>
      <xdr:row>104</xdr:row>
      <xdr:rowOff>146050</xdr:rowOff>
    </xdr:to>
    <xdr:sp macro="" textlink="">
      <xdr:nvSpPr>
        <xdr:cNvPr id="629" name="フローチャート : 判断 628"/>
        <xdr:cNvSpPr/>
      </xdr:nvSpPr>
      <xdr:spPr>
        <a:xfrm>
          <a:off x="2127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25400</xdr:rowOff>
    </xdr:from>
    <xdr:to>
      <xdr:col>32</xdr:col>
      <xdr:colOff>238125</xdr:colOff>
      <xdr:row>104</xdr:row>
      <xdr:rowOff>127000</xdr:rowOff>
    </xdr:to>
    <xdr:sp macro="" textlink="">
      <xdr:nvSpPr>
        <xdr:cNvPr id="635" name="円/楕円 634"/>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48277</xdr:rowOff>
    </xdr:from>
    <xdr:ext cx="469744" cy="259045"/>
    <xdr:sp macro="" textlink="">
      <xdr:nvSpPr>
        <xdr:cNvPr id="636" name="【公民館】&#10;一人当たり面積該当値テキスト"/>
        <xdr:cNvSpPr txBox="1"/>
      </xdr:nvSpPr>
      <xdr:spPr>
        <a:xfrm>
          <a:off x="222504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0.200</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147320</xdr:rowOff>
    </xdr:from>
    <xdr:to>
      <xdr:col>31</xdr:col>
      <xdr:colOff>85725</xdr:colOff>
      <xdr:row>104</xdr:row>
      <xdr:rowOff>77470</xdr:rowOff>
    </xdr:to>
    <xdr:sp macro="" textlink="">
      <xdr:nvSpPr>
        <xdr:cNvPr id="637" name="円/楕円 636"/>
        <xdr:cNvSpPr/>
      </xdr:nvSpPr>
      <xdr:spPr>
        <a:xfrm>
          <a:off x="21272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26670</xdr:rowOff>
    </xdr:from>
    <xdr:to>
      <xdr:col>32</xdr:col>
      <xdr:colOff>187325</xdr:colOff>
      <xdr:row>104</xdr:row>
      <xdr:rowOff>76200</xdr:rowOff>
    </xdr:to>
    <xdr:cxnSp macro="">
      <xdr:nvCxnSpPr>
        <xdr:cNvPr id="638" name="直線コネクタ 637"/>
        <xdr:cNvCxnSpPr/>
      </xdr:nvCxnSpPr>
      <xdr:spPr>
        <a:xfrm>
          <a:off x="21323300" y="178574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137177</xdr:rowOff>
    </xdr:from>
    <xdr:ext cx="469744" cy="259045"/>
    <xdr:sp macro="" textlink="">
      <xdr:nvSpPr>
        <xdr:cNvPr id="639" name="n_1aveValue【公民館】&#10;一人当たり面積"/>
        <xdr:cNvSpPr txBox="1"/>
      </xdr:nvSpPr>
      <xdr:spPr>
        <a:xfrm>
          <a:off x="21075727" y="1796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93997</xdr:rowOff>
    </xdr:from>
    <xdr:ext cx="469744" cy="259045"/>
    <xdr:sp macro="" textlink="">
      <xdr:nvSpPr>
        <xdr:cNvPr id="640" name="n_1mainValue【公民館】&#10;一人当たり面積"/>
        <xdr:cNvSpPr txBox="1"/>
      </xdr:nvSpPr>
      <xdr:spPr>
        <a:xfrm>
          <a:off x="21075727" y="175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1" name="正方形/長方形 6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2" name="正方形/長方形 6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3" name="テキスト ボックス 6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類似団体、全国平均と比較して特に有形固定資産減価償却率が高くなっている施設は、認定こども園・幼稚園・保育所であり、特に低くなっている施設は、道路、学校施設、公営住宅、児童館である。</a:t>
          </a:r>
          <a:endParaRPr lang="ja-JP" altLang="ja-JP" sz="1400">
            <a:effectLst/>
          </a:endParaRPr>
        </a:p>
        <a:p>
          <a:r>
            <a:rPr kumimoji="1" lang="ja-JP" altLang="ja-JP" sz="1100">
              <a:solidFill>
                <a:schemeClr val="dk1"/>
              </a:solidFill>
              <a:effectLst/>
              <a:latin typeface="+mn-lt"/>
              <a:ea typeface="+mn-ea"/>
              <a:cs typeface="+mn-cs"/>
            </a:rPr>
            <a:t>　認定こども園・幼稚園・保育所については、</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を超えており、施設の老朽化が進んでいる。今後、施設の統廃合や民営化等の検討を行い、老朽化対策、全体保有量の調整が必要である。道路の有形固定資産減価償却率は、農道が</a:t>
          </a:r>
          <a:r>
            <a:rPr kumimoji="1" lang="en-US" altLang="ja-JP" sz="1100">
              <a:solidFill>
                <a:schemeClr val="dk1"/>
              </a:solidFill>
              <a:effectLst/>
              <a:latin typeface="+mn-lt"/>
              <a:ea typeface="+mn-ea"/>
              <a:cs typeface="+mn-cs"/>
            </a:rPr>
            <a:t>75.0%</a:t>
          </a:r>
          <a:r>
            <a:rPr kumimoji="1" lang="ja-JP" altLang="ja-JP" sz="1100">
              <a:solidFill>
                <a:schemeClr val="dk1"/>
              </a:solidFill>
              <a:effectLst/>
              <a:latin typeface="+mn-lt"/>
              <a:ea typeface="+mn-ea"/>
              <a:cs typeface="+mn-cs"/>
            </a:rPr>
            <a:t>と高く、市道が</a:t>
          </a:r>
          <a:r>
            <a:rPr kumimoji="1" lang="en-US" altLang="ja-JP" sz="1100">
              <a:solidFill>
                <a:schemeClr val="dk1"/>
              </a:solidFill>
              <a:effectLst/>
              <a:latin typeface="+mn-lt"/>
              <a:ea typeface="+mn-ea"/>
              <a:cs typeface="+mn-cs"/>
            </a:rPr>
            <a:t>21.7%</a:t>
          </a:r>
          <a:r>
            <a:rPr kumimoji="1" lang="ja-JP" altLang="ja-JP" sz="1100">
              <a:solidFill>
                <a:schemeClr val="dk1"/>
              </a:solidFill>
              <a:effectLst/>
              <a:latin typeface="+mn-lt"/>
              <a:ea typeface="+mn-ea"/>
              <a:cs typeface="+mn-cs"/>
            </a:rPr>
            <a:t>と低くなっている。</a:t>
          </a:r>
          <a:endParaRPr lang="ja-JP" altLang="ja-JP" sz="1400">
            <a:effectLst/>
          </a:endParaRPr>
        </a:p>
        <a:p>
          <a:r>
            <a:rPr kumimoji="1" lang="ja-JP" altLang="ja-JP" sz="1100">
              <a:solidFill>
                <a:schemeClr val="dk1"/>
              </a:solidFill>
              <a:effectLst/>
              <a:latin typeface="+mn-lt"/>
              <a:ea typeface="+mn-ea"/>
              <a:cs typeface="+mn-cs"/>
            </a:rPr>
            <a:t>学校施設については、老朽化した学校から随時大規模改修を行っており、類似団体平均と比較して有形固定資産減価償却率を低く抑えている。公営住宅については、平成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年度にかけて市営住宅の建替えを行っており、有形固定資産減価償却率が低くなっている。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児童館については、市内に１施設あり平成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年度にできたもので比較的新しい施設である。</a:t>
          </a:r>
          <a:endParaRPr lang="ja-JP" altLang="ja-JP" sz="1400">
            <a:effectLst/>
          </a:endParaRPr>
        </a:p>
        <a:p>
          <a:r>
            <a:rPr kumimoji="1" lang="ja-JP" altLang="ja-JP" sz="1100">
              <a:solidFill>
                <a:schemeClr val="dk1"/>
              </a:solidFill>
              <a:effectLst/>
              <a:latin typeface="+mn-lt"/>
              <a:ea typeface="+mn-ea"/>
              <a:cs typeface="+mn-cs"/>
            </a:rPr>
            <a:t>　今後は、公共施設等総合管理計画に基づき、施設の集約化・複合化の検討、長寿命化計画の策定及びこれに基づく予防管理をすることで、全体保有量の削減、更新等費用の縮減に努めていきたい。</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佐賀県小城市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45,641
45,476
95.81
21,267,477
20,676,772
447,309
12,354,774
19,778,165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41</xdr:row>
      <xdr:rowOff>71301</xdr:rowOff>
    </xdr:to>
    <xdr:cxnSp macro="">
      <xdr:nvCxnSpPr>
        <xdr:cNvPr id="59" name="直線コネクタ 58"/>
        <xdr:cNvCxnSpPr/>
      </xdr:nvCxnSpPr>
      <xdr:spPr>
        <a:xfrm flipV="1">
          <a:off x="4634865" y="5699760"/>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75128</xdr:rowOff>
    </xdr:from>
    <xdr:ext cx="405111" cy="259045"/>
    <xdr:sp macro="" textlink="">
      <xdr:nvSpPr>
        <xdr:cNvPr id="60" name="【図書館】&#10;有形固定資産減価償却率最小値テキスト"/>
        <xdr:cNvSpPr txBox="1"/>
      </xdr:nvSpPr>
      <xdr:spPr>
        <a:xfrm>
          <a:off x="4724400" y="710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6</xdr:col>
      <xdr:colOff>422275</xdr:colOff>
      <xdr:row>41</xdr:row>
      <xdr:rowOff>71301</xdr:rowOff>
    </xdr:from>
    <xdr:to>
      <xdr:col>6</xdr:col>
      <xdr:colOff>600075</xdr:colOff>
      <xdr:row>41</xdr:row>
      <xdr:rowOff>71301</xdr:rowOff>
    </xdr:to>
    <xdr:cxnSp macro="">
      <xdr:nvCxnSpPr>
        <xdr:cNvPr id="61" name="直線コネクタ 60"/>
        <xdr:cNvCxnSpPr/>
      </xdr:nvCxnSpPr>
      <xdr:spPr>
        <a:xfrm>
          <a:off x="4546600" y="710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62" name="【図書館】&#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63" name="直線コネクタ 62"/>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108693</xdr:rowOff>
    </xdr:from>
    <xdr:ext cx="405111" cy="259045"/>
    <xdr:sp macro="" textlink="">
      <xdr:nvSpPr>
        <xdr:cNvPr id="64" name="【図書館】&#10;有形固定資産減価償却率平均値テキスト"/>
        <xdr:cNvSpPr txBox="1"/>
      </xdr:nvSpPr>
      <xdr:spPr>
        <a:xfrm>
          <a:off x="4724400" y="628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85816</xdr:rowOff>
    </xdr:from>
    <xdr:to>
      <xdr:col>6</xdr:col>
      <xdr:colOff>561975</xdr:colOff>
      <xdr:row>38</xdr:row>
      <xdr:rowOff>15966</xdr:rowOff>
    </xdr:to>
    <xdr:sp macro="" textlink="">
      <xdr:nvSpPr>
        <xdr:cNvPr id="65" name="フローチャート : 判断 64"/>
        <xdr:cNvSpPr/>
      </xdr:nvSpPr>
      <xdr:spPr>
        <a:xfrm>
          <a:off x="4584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41</xdr:row>
      <xdr:rowOff>154396</xdr:rowOff>
    </xdr:from>
    <xdr:to>
      <xdr:col>5</xdr:col>
      <xdr:colOff>409575</xdr:colOff>
      <xdr:row>42</xdr:row>
      <xdr:rowOff>84546</xdr:rowOff>
    </xdr:to>
    <xdr:sp macro="" textlink="">
      <xdr:nvSpPr>
        <xdr:cNvPr id="66" name="フローチャート : 判断 65"/>
        <xdr:cNvSpPr/>
      </xdr:nvSpPr>
      <xdr:spPr>
        <a:xfrm>
          <a:off x="3746500" y="718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20501</xdr:rowOff>
    </xdr:from>
    <xdr:to>
      <xdr:col>6</xdr:col>
      <xdr:colOff>561975</xdr:colOff>
      <xdr:row>41</xdr:row>
      <xdr:rowOff>122101</xdr:rowOff>
    </xdr:to>
    <xdr:sp macro="" textlink="">
      <xdr:nvSpPr>
        <xdr:cNvPr id="72" name="円/楕円 71"/>
        <xdr:cNvSpPr/>
      </xdr:nvSpPr>
      <xdr:spPr>
        <a:xfrm>
          <a:off x="45847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106878</xdr:rowOff>
    </xdr:from>
    <xdr:ext cx="405111" cy="259045"/>
    <xdr:sp macro="" textlink="">
      <xdr:nvSpPr>
        <xdr:cNvPr id="73" name="【図書館】&#10;有形固定資産減価償却率該当値テキスト"/>
        <xdr:cNvSpPr txBox="1"/>
      </xdr:nvSpPr>
      <xdr:spPr>
        <a:xfrm>
          <a:off x="4724400" y="6964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79284</xdr:rowOff>
    </xdr:from>
    <xdr:to>
      <xdr:col>5</xdr:col>
      <xdr:colOff>409575</xdr:colOff>
      <xdr:row>42</xdr:row>
      <xdr:rowOff>9434</xdr:rowOff>
    </xdr:to>
    <xdr:sp macro="" textlink="">
      <xdr:nvSpPr>
        <xdr:cNvPr id="74" name="円/楕円 73"/>
        <xdr:cNvSpPr/>
      </xdr:nvSpPr>
      <xdr:spPr>
        <a:xfrm>
          <a:off x="3746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71301</xdr:rowOff>
    </xdr:from>
    <xdr:to>
      <xdr:col>6</xdr:col>
      <xdr:colOff>511175</xdr:colOff>
      <xdr:row>41</xdr:row>
      <xdr:rowOff>130084</xdr:rowOff>
    </xdr:to>
    <xdr:cxnSp macro="">
      <xdr:nvCxnSpPr>
        <xdr:cNvPr id="75" name="直線コネクタ 74"/>
        <xdr:cNvCxnSpPr/>
      </xdr:nvCxnSpPr>
      <xdr:spPr>
        <a:xfrm flipV="1">
          <a:off x="3797300" y="710075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42</xdr:row>
      <xdr:rowOff>75673</xdr:rowOff>
    </xdr:from>
    <xdr:ext cx="405111" cy="259045"/>
    <xdr:sp macro="" textlink="">
      <xdr:nvSpPr>
        <xdr:cNvPr id="76" name="n_1aveValue【図書館】&#10;有形固定資産減価償却率"/>
        <xdr:cNvSpPr txBox="1"/>
      </xdr:nvSpPr>
      <xdr:spPr>
        <a:xfrm>
          <a:off x="3582043" y="727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25961</xdr:rowOff>
    </xdr:from>
    <xdr:ext cx="405111" cy="259045"/>
    <xdr:sp macro="" textlink="">
      <xdr:nvSpPr>
        <xdr:cNvPr id="77" name="n_1mainValue【図書館】&#10;有形固定資産減価償却率"/>
        <xdr:cNvSpPr txBox="1"/>
      </xdr:nvSpPr>
      <xdr:spPr>
        <a:xfrm>
          <a:off x="3582043" y="6883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100693</xdr:rowOff>
    </xdr:from>
    <xdr:to>
      <xdr:col>15</xdr:col>
      <xdr:colOff>180340</xdr:colOff>
      <xdr:row>42</xdr:row>
      <xdr:rowOff>125185</xdr:rowOff>
    </xdr:to>
    <xdr:cxnSp macro="">
      <xdr:nvCxnSpPr>
        <xdr:cNvPr id="104" name="直線コネクタ 103"/>
        <xdr:cNvCxnSpPr/>
      </xdr:nvCxnSpPr>
      <xdr:spPr>
        <a:xfrm flipV="1">
          <a:off x="10476865" y="57585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129012</xdr:rowOff>
    </xdr:from>
    <xdr:ext cx="469744" cy="259045"/>
    <xdr:sp macro="" textlink="">
      <xdr:nvSpPr>
        <xdr:cNvPr id="105" name="【図書館】&#10;一人当たり面積最小値テキスト"/>
        <xdr:cNvSpPr txBox="1"/>
      </xdr:nvSpPr>
      <xdr:spPr>
        <a:xfrm>
          <a:off x="10566400" y="73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125185</xdr:rowOff>
    </xdr:from>
    <xdr:to>
      <xdr:col>15</xdr:col>
      <xdr:colOff>269875</xdr:colOff>
      <xdr:row>42</xdr:row>
      <xdr:rowOff>125185</xdr:rowOff>
    </xdr:to>
    <xdr:cxnSp macro="">
      <xdr:nvCxnSpPr>
        <xdr:cNvPr id="106" name="直線コネクタ 105"/>
        <xdr:cNvCxnSpPr/>
      </xdr:nvCxnSpPr>
      <xdr:spPr>
        <a:xfrm>
          <a:off x="10388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47370</xdr:rowOff>
    </xdr:from>
    <xdr:ext cx="469744" cy="259045"/>
    <xdr:sp macro="" textlink="">
      <xdr:nvSpPr>
        <xdr:cNvPr id="107" name="【図書館】&#10;一人当たり面積最大値テキスト"/>
        <xdr:cNvSpPr txBox="1"/>
      </xdr:nvSpPr>
      <xdr:spPr>
        <a:xfrm>
          <a:off x="105664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15</xdr:col>
      <xdr:colOff>92075</xdr:colOff>
      <xdr:row>33</xdr:row>
      <xdr:rowOff>100693</xdr:rowOff>
    </xdr:from>
    <xdr:to>
      <xdr:col>15</xdr:col>
      <xdr:colOff>269875</xdr:colOff>
      <xdr:row>33</xdr:row>
      <xdr:rowOff>100693</xdr:rowOff>
    </xdr:to>
    <xdr:cxnSp macro="">
      <xdr:nvCxnSpPr>
        <xdr:cNvPr id="108" name="直線コネクタ 107"/>
        <xdr:cNvCxnSpPr/>
      </xdr:nvCxnSpPr>
      <xdr:spPr>
        <a:xfrm>
          <a:off x="10388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118127</xdr:rowOff>
    </xdr:from>
    <xdr:ext cx="469744" cy="259045"/>
    <xdr:sp macro="" textlink="">
      <xdr:nvSpPr>
        <xdr:cNvPr id="109" name="【図書館】&#10;一人当たり面積平均値テキスト"/>
        <xdr:cNvSpPr txBox="1"/>
      </xdr:nvSpPr>
      <xdr:spPr>
        <a:xfrm>
          <a:off x="10566400" y="6976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139700</xdr:rowOff>
    </xdr:from>
    <xdr:to>
      <xdr:col>15</xdr:col>
      <xdr:colOff>231775</xdr:colOff>
      <xdr:row>41</xdr:row>
      <xdr:rowOff>69850</xdr:rowOff>
    </xdr:to>
    <xdr:sp macro="" textlink="">
      <xdr:nvSpPr>
        <xdr:cNvPr id="110" name="フローチャート : 判断 109"/>
        <xdr:cNvSpPr/>
      </xdr:nvSpPr>
      <xdr:spPr>
        <a:xfrm>
          <a:off x="10426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90715</xdr:rowOff>
    </xdr:from>
    <xdr:to>
      <xdr:col>14</xdr:col>
      <xdr:colOff>79375</xdr:colOff>
      <xdr:row>39</xdr:row>
      <xdr:rowOff>20865</xdr:rowOff>
    </xdr:to>
    <xdr:sp macro="" textlink="">
      <xdr:nvSpPr>
        <xdr:cNvPr id="111" name="フローチャート : 判断 110"/>
        <xdr:cNvSpPr/>
      </xdr:nvSpPr>
      <xdr:spPr>
        <a:xfrm>
          <a:off x="958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164193</xdr:rowOff>
    </xdr:from>
    <xdr:to>
      <xdr:col>15</xdr:col>
      <xdr:colOff>231775</xdr:colOff>
      <xdr:row>40</xdr:row>
      <xdr:rowOff>94343</xdr:rowOff>
    </xdr:to>
    <xdr:sp macro="" textlink="">
      <xdr:nvSpPr>
        <xdr:cNvPr id="117" name="円/楕円 116"/>
        <xdr:cNvSpPr/>
      </xdr:nvSpPr>
      <xdr:spPr>
        <a:xfrm>
          <a:off x="10426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15620</xdr:rowOff>
    </xdr:from>
    <xdr:ext cx="469744" cy="259045"/>
    <xdr:sp macro="" textlink="">
      <xdr:nvSpPr>
        <xdr:cNvPr id="118" name="【図書館】&#10;一人当たり面積該当値テキスト"/>
        <xdr:cNvSpPr txBox="1"/>
      </xdr:nvSpPr>
      <xdr:spPr>
        <a:xfrm>
          <a:off x="10566400" y="670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164193</xdr:rowOff>
    </xdr:from>
    <xdr:to>
      <xdr:col>14</xdr:col>
      <xdr:colOff>79375</xdr:colOff>
      <xdr:row>40</xdr:row>
      <xdr:rowOff>94343</xdr:rowOff>
    </xdr:to>
    <xdr:sp macro="" textlink="">
      <xdr:nvSpPr>
        <xdr:cNvPr id="119" name="円/楕円 118"/>
        <xdr:cNvSpPr/>
      </xdr:nvSpPr>
      <xdr:spPr>
        <a:xfrm>
          <a:off x="958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43543</xdr:rowOff>
    </xdr:from>
    <xdr:to>
      <xdr:col>15</xdr:col>
      <xdr:colOff>180975</xdr:colOff>
      <xdr:row>40</xdr:row>
      <xdr:rowOff>43543</xdr:rowOff>
    </xdr:to>
    <xdr:cxnSp macro="">
      <xdr:nvCxnSpPr>
        <xdr:cNvPr id="120" name="直線コネクタ 119"/>
        <xdr:cNvCxnSpPr/>
      </xdr:nvCxnSpPr>
      <xdr:spPr>
        <a:xfrm>
          <a:off x="9639300" y="690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37391</xdr:rowOff>
    </xdr:from>
    <xdr:ext cx="469744" cy="259045"/>
    <xdr:sp macro="" textlink="">
      <xdr:nvSpPr>
        <xdr:cNvPr id="121" name="n_1aveValue【図書館】&#10;一人当たり面積"/>
        <xdr:cNvSpPr txBox="1"/>
      </xdr:nvSpPr>
      <xdr:spPr>
        <a:xfrm>
          <a:off x="9391727" y="638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85470</xdr:rowOff>
    </xdr:from>
    <xdr:ext cx="469744" cy="259045"/>
    <xdr:sp macro="" textlink="">
      <xdr:nvSpPr>
        <xdr:cNvPr id="122" name="n_1mainValue【図書館】&#10;一人当たり面積"/>
        <xdr:cNvSpPr txBox="1"/>
      </xdr:nvSpPr>
      <xdr:spPr>
        <a:xfrm>
          <a:off x="93917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3" name="テキスト ボックス 13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4" name="直線コネクタ 13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5" name="テキスト ボックス 13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6" name="直線コネクタ 13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7" name="テキスト ボックス 13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8" name="直線コネクタ 13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9" name="テキスト ボックス 13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40" name="直線コネクタ 13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41" name="テキスト ボックス 14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157734</xdr:rowOff>
    </xdr:from>
    <xdr:to>
      <xdr:col>6</xdr:col>
      <xdr:colOff>510540</xdr:colOff>
      <xdr:row>63</xdr:row>
      <xdr:rowOff>148590</xdr:rowOff>
    </xdr:to>
    <xdr:cxnSp macro="">
      <xdr:nvCxnSpPr>
        <xdr:cNvPr id="145" name="直線コネクタ 144"/>
        <xdr:cNvCxnSpPr/>
      </xdr:nvCxnSpPr>
      <xdr:spPr>
        <a:xfrm flipV="1">
          <a:off x="4634865" y="975893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152417</xdr:rowOff>
    </xdr:from>
    <xdr:ext cx="405111" cy="259045"/>
    <xdr:sp macro="" textlink="">
      <xdr:nvSpPr>
        <xdr:cNvPr id="146" name="【体育館・プール】&#10;有形固定資産減価償却率最小値テキスト"/>
        <xdr:cNvSpPr txBox="1"/>
      </xdr:nvSpPr>
      <xdr:spPr>
        <a:xfrm>
          <a:off x="4724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63</xdr:row>
      <xdr:rowOff>148590</xdr:rowOff>
    </xdr:from>
    <xdr:to>
      <xdr:col>6</xdr:col>
      <xdr:colOff>600075</xdr:colOff>
      <xdr:row>63</xdr:row>
      <xdr:rowOff>148590</xdr:rowOff>
    </xdr:to>
    <xdr:cxnSp macro="">
      <xdr:nvCxnSpPr>
        <xdr:cNvPr id="147" name="直線コネクタ 146"/>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104411</xdr:rowOff>
    </xdr:from>
    <xdr:ext cx="405111" cy="259045"/>
    <xdr:sp macro="" textlink="">
      <xdr:nvSpPr>
        <xdr:cNvPr id="148" name="【体育館・プール】&#10;有形固定資産減価償却率最大値テキスト"/>
        <xdr:cNvSpPr txBox="1"/>
      </xdr:nvSpPr>
      <xdr:spPr>
        <a:xfrm>
          <a:off x="47244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56</xdr:row>
      <xdr:rowOff>157734</xdr:rowOff>
    </xdr:from>
    <xdr:to>
      <xdr:col>6</xdr:col>
      <xdr:colOff>600075</xdr:colOff>
      <xdr:row>56</xdr:row>
      <xdr:rowOff>157734</xdr:rowOff>
    </xdr:to>
    <xdr:cxnSp macro="">
      <xdr:nvCxnSpPr>
        <xdr:cNvPr id="149" name="直線コネクタ 148"/>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163085</xdr:rowOff>
    </xdr:from>
    <xdr:ext cx="405111" cy="259045"/>
    <xdr:sp macro="" textlink="">
      <xdr:nvSpPr>
        <xdr:cNvPr id="150" name="【体育館・プール】&#10;有形固定資産減価償却率平均値テキスト"/>
        <xdr:cNvSpPr txBox="1"/>
      </xdr:nvSpPr>
      <xdr:spPr>
        <a:xfrm>
          <a:off x="4724400" y="1045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13208</xdr:rowOff>
    </xdr:from>
    <xdr:to>
      <xdr:col>6</xdr:col>
      <xdr:colOff>561975</xdr:colOff>
      <xdr:row>61</xdr:row>
      <xdr:rowOff>114808</xdr:rowOff>
    </xdr:to>
    <xdr:sp macro="" textlink="">
      <xdr:nvSpPr>
        <xdr:cNvPr id="151" name="フローチャート : 判断 150"/>
        <xdr:cNvSpPr/>
      </xdr:nvSpPr>
      <xdr:spPr>
        <a:xfrm>
          <a:off x="4584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68072</xdr:rowOff>
    </xdr:from>
    <xdr:to>
      <xdr:col>5</xdr:col>
      <xdr:colOff>409575</xdr:colOff>
      <xdr:row>61</xdr:row>
      <xdr:rowOff>169672</xdr:rowOff>
    </xdr:to>
    <xdr:sp macro="" textlink="">
      <xdr:nvSpPr>
        <xdr:cNvPr id="152" name="フローチャート : 判断 151"/>
        <xdr:cNvSpPr/>
      </xdr:nvSpPr>
      <xdr:spPr>
        <a:xfrm>
          <a:off x="3746500" y="1052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100076</xdr:rowOff>
    </xdr:from>
    <xdr:to>
      <xdr:col>6</xdr:col>
      <xdr:colOff>561975</xdr:colOff>
      <xdr:row>61</xdr:row>
      <xdr:rowOff>30226</xdr:rowOff>
    </xdr:to>
    <xdr:sp macro="" textlink="">
      <xdr:nvSpPr>
        <xdr:cNvPr id="158" name="円/楕円 157"/>
        <xdr:cNvSpPr/>
      </xdr:nvSpPr>
      <xdr:spPr>
        <a:xfrm>
          <a:off x="45847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122953</xdr:rowOff>
    </xdr:from>
    <xdr:ext cx="405111" cy="259045"/>
    <xdr:sp macro="" textlink="">
      <xdr:nvSpPr>
        <xdr:cNvPr id="159" name="【体育館・プール】&#10;有形固定資産減価償却率該当値テキスト"/>
        <xdr:cNvSpPr txBox="1"/>
      </xdr:nvSpPr>
      <xdr:spPr>
        <a:xfrm>
          <a:off x="4724400" y="1023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4064</xdr:rowOff>
    </xdr:from>
    <xdr:to>
      <xdr:col>5</xdr:col>
      <xdr:colOff>409575</xdr:colOff>
      <xdr:row>60</xdr:row>
      <xdr:rowOff>105664</xdr:rowOff>
    </xdr:to>
    <xdr:sp macro="" textlink="">
      <xdr:nvSpPr>
        <xdr:cNvPr id="160" name="円/楕円 159"/>
        <xdr:cNvSpPr/>
      </xdr:nvSpPr>
      <xdr:spPr>
        <a:xfrm>
          <a:off x="3746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54864</xdr:rowOff>
    </xdr:from>
    <xdr:to>
      <xdr:col>6</xdr:col>
      <xdr:colOff>511175</xdr:colOff>
      <xdr:row>60</xdr:row>
      <xdr:rowOff>150876</xdr:rowOff>
    </xdr:to>
    <xdr:cxnSp macro="">
      <xdr:nvCxnSpPr>
        <xdr:cNvPr id="161" name="直線コネクタ 160"/>
        <xdr:cNvCxnSpPr/>
      </xdr:nvCxnSpPr>
      <xdr:spPr>
        <a:xfrm>
          <a:off x="3797300" y="1034186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160799</xdr:rowOff>
    </xdr:from>
    <xdr:ext cx="405111" cy="259045"/>
    <xdr:sp macro="" textlink="">
      <xdr:nvSpPr>
        <xdr:cNvPr id="162" name="n_1aveValue【体育館・プール】&#10;有形固定資産減価償却率"/>
        <xdr:cNvSpPr txBox="1"/>
      </xdr:nvSpPr>
      <xdr:spPr>
        <a:xfrm>
          <a:off x="3582043" y="1061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122191</xdr:rowOff>
    </xdr:from>
    <xdr:ext cx="405111" cy="259045"/>
    <xdr:sp macro="" textlink="">
      <xdr:nvSpPr>
        <xdr:cNvPr id="163" name="n_1mainValue【体育館・プール】&#10;有形固定資産減価償却率"/>
        <xdr:cNvSpPr txBox="1"/>
      </xdr:nvSpPr>
      <xdr:spPr>
        <a:xfrm>
          <a:off x="3582043" y="1006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5" name="テキスト ボックス 17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7" name="テキスト ボックス 17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9" name="テキスト ボックス 17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1" name="テキスト ボックス 18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3" name="テキスト ボックス 18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148590</xdr:rowOff>
    </xdr:from>
    <xdr:to>
      <xdr:col>15</xdr:col>
      <xdr:colOff>180340</xdr:colOff>
      <xdr:row>63</xdr:row>
      <xdr:rowOff>11430</xdr:rowOff>
    </xdr:to>
    <xdr:cxnSp macro="">
      <xdr:nvCxnSpPr>
        <xdr:cNvPr id="187" name="直線コネクタ 186"/>
        <xdr:cNvCxnSpPr/>
      </xdr:nvCxnSpPr>
      <xdr:spPr>
        <a:xfrm flipV="1">
          <a:off x="10476865" y="9578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15257</xdr:rowOff>
    </xdr:from>
    <xdr:ext cx="469744" cy="259045"/>
    <xdr:sp macro="" textlink="">
      <xdr:nvSpPr>
        <xdr:cNvPr id="188" name="【体育館・プール】&#10;一人当たり面積最小値テキスト"/>
        <xdr:cNvSpPr txBox="1"/>
      </xdr:nvSpPr>
      <xdr:spPr>
        <a:xfrm>
          <a:off x="10566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15</xdr:col>
      <xdr:colOff>92075</xdr:colOff>
      <xdr:row>63</xdr:row>
      <xdr:rowOff>11430</xdr:rowOff>
    </xdr:from>
    <xdr:to>
      <xdr:col>15</xdr:col>
      <xdr:colOff>269875</xdr:colOff>
      <xdr:row>63</xdr:row>
      <xdr:rowOff>11430</xdr:rowOff>
    </xdr:to>
    <xdr:cxnSp macro="">
      <xdr:nvCxnSpPr>
        <xdr:cNvPr id="189" name="直線コネクタ 188"/>
        <xdr:cNvCxnSpPr/>
      </xdr:nvCxnSpPr>
      <xdr:spPr>
        <a:xfrm>
          <a:off x="10388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95267</xdr:rowOff>
    </xdr:from>
    <xdr:ext cx="469744" cy="259045"/>
    <xdr:sp macro="" textlink="">
      <xdr:nvSpPr>
        <xdr:cNvPr id="190" name="【体育館・プール】&#10;一人当たり面積最大値テキスト"/>
        <xdr:cNvSpPr txBox="1"/>
      </xdr:nvSpPr>
      <xdr:spPr>
        <a:xfrm>
          <a:off x="10566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0.386</a:t>
          </a:r>
          <a:endParaRPr kumimoji="1" lang="ja-JP" altLang="en-US" sz="1000" b="1">
            <a:latin typeface="ＭＳ Ｐゴシック"/>
          </a:endParaRPr>
        </a:p>
      </xdr:txBody>
    </xdr:sp>
    <xdr:clientData/>
  </xdr:oneCellAnchor>
  <xdr:twoCellAnchor>
    <xdr:from>
      <xdr:col>15</xdr:col>
      <xdr:colOff>92075</xdr:colOff>
      <xdr:row>55</xdr:row>
      <xdr:rowOff>148590</xdr:rowOff>
    </xdr:from>
    <xdr:to>
      <xdr:col>15</xdr:col>
      <xdr:colOff>269875</xdr:colOff>
      <xdr:row>55</xdr:row>
      <xdr:rowOff>148590</xdr:rowOff>
    </xdr:to>
    <xdr:cxnSp macro="">
      <xdr:nvCxnSpPr>
        <xdr:cNvPr id="191" name="直線コネクタ 19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140987</xdr:rowOff>
    </xdr:from>
    <xdr:ext cx="469744" cy="259045"/>
    <xdr:sp macro="" textlink="">
      <xdr:nvSpPr>
        <xdr:cNvPr id="192" name="【体育館・プール】&#10;一人当たり面積平均値テキスト"/>
        <xdr:cNvSpPr txBox="1"/>
      </xdr:nvSpPr>
      <xdr:spPr>
        <a:xfrm>
          <a:off x="10566400" y="1025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162560</xdr:rowOff>
    </xdr:from>
    <xdr:to>
      <xdr:col>15</xdr:col>
      <xdr:colOff>231775</xdr:colOff>
      <xdr:row>60</xdr:row>
      <xdr:rowOff>92710</xdr:rowOff>
    </xdr:to>
    <xdr:sp macro="" textlink="">
      <xdr:nvSpPr>
        <xdr:cNvPr id="193" name="フローチャート : 判断 192"/>
        <xdr:cNvSpPr/>
      </xdr:nvSpPr>
      <xdr:spPr>
        <a:xfrm>
          <a:off x="104267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52070</xdr:rowOff>
    </xdr:from>
    <xdr:to>
      <xdr:col>14</xdr:col>
      <xdr:colOff>79375</xdr:colOff>
      <xdr:row>58</xdr:row>
      <xdr:rowOff>153670</xdr:rowOff>
    </xdr:to>
    <xdr:sp macro="" textlink="">
      <xdr:nvSpPr>
        <xdr:cNvPr id="194" name="フローチャート : 判断 193"/>
        <xdr:cNvSpPr/>
      </xdr:nvSpPr>
      <xdr:spPr>
        <a:xfrm>
          <a:off x="958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162560</xdr:rowOff>
    </xdr:from>
    <xdr:to>
      <xdr:col>15</xdr:col>
      <xdr:colOff>231775</xdr:colOff>
      <xdr:row>58</xdr:row>
      <xdr:rowOff>92710</xdr:rowOff>
    </xdr:to>
    <xdr:sp macro="" textlink="">
      <xdr:nvSpPr>
        <xdr:cNvPr id="200" name="円/楕円 199"/>
        <xdr:cNvSpPr/>
      </xdr:nvSpPr>
      <xdr:spPr>
        <a:xfrm>
          <a:off x="10426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13987</xdr:rowOff>
    </xdr:from>
    <xdr:ext cx="469744" cy="259045"/>
    <xdr:sp macro="" textlink="">
      <xdr:nvSpPr>
        <xdr:cNvPr id="201" name="【体育館・プール】&#10;一人当たり面積該当値テキスト"/>
        <xdr:cNvSpPr txBox="1"/>
      </xdr:nvSpPr>
      <xdr:spPr>
        <a:xfrm>
          <a:off x="10566400" y="978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170180</xdr:rowOff>
    </xdr:from>
    <xdr:to>
      <xdr:col>14</xdr:col>
      <xdr:colOff>79375</xdr:colOff>
      <xdr:row>58</xdr:row>
      <xdr:rowOff>100330</xdr:rowOff>
    </xdr:to>
    <xdr:sp macro="" textlink="">
      <xdr:nvSpPr>
        <xdr:cNvPr id="202" name="円/楕円 201"/>
        <xdr:cNvSpPr/>
      </xdr:nvSpPr>
      <xdr:spPr>
        <a:xfrm>
          <a:off x="9588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58</xdr:row>
      <xdr:rowOff>41910</xdr:rowOff>
    </xdr:from>
    <xdr:to>
      <xdr:col>15</xdr:col>
      <xdr:colOff>180975</xdr:colOff>
      <xdr:row>58</xdr:row>
      <xdr:rowOff>49530</xdr:rowOff>
    </xdr:to>
    <xdr:cxnSp macro="">
      <xdr:nvCxnSpPr>
        <xdr:cNvPr id="203" name="直線コネクタ 202"/>
        <xdr:cNvCxnSpPr/>
      </xdr:nvCxnSpPr>
      <xdr:spPr>
        <a:xfrm flipV="1">
          <a:off x="9639300" y="99860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58</xdr:row>
      <xdr:rowOff>144797</xdr:rowOff>
    </xdr:from>
    <xdr:ext cx="469744" cy="259045"/>
    <xdr:sp macro="" textlink="">
      <xdr:nvSpPr>
        <xdr:cNvPr id="204" name="n_1aveValue【体育館・プール】&#10;一人当たり面積"/>
        <xdr:cNvSpPr txBox="1"/>
      </xdr:nvSpPr>
      <xdr:spPr>
        <a:xfrm>
          <a:off x="9391727" y="1008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0.263</a:t>
          </a:r>
          <a:endParaRPr kumimoji="1" lang="ja-JP" altLang="en-US" sz="1000" b="1">
            <a:solidFill>
              <a:srgbClr val="000080"/>
            </a:solidFill>
            <a:latin typeface="ＭＳ Ｐゴシック"/>
          </a:endParaRPr>
        </a:p>
      </xdr:txBody>
    </xdr:sp>
    <xdr:clientData/>
  </xdr:oneCellAnchor>
  <xdr:oneCellAnchor>
    <xdr:from>
      <xdr:col>13</xdr:col>
      <xdr:colOff>466802</xdr:colOff>
      <xdr:row>56</xdr:row>
      <xdr:rowOff>116857</xdr:rowOff>
    </xdr:from>
    <xdr:ext cx="469744" cy="259045"/>
    <xdr:sp macro="" textlink="">
      <xdr:nvSpPr>
        <xdr:cNvPr id="205" name="n_1mainValue【体育館・プール】&#10;一人当たり面積"/>
        <xdr:cNvSpPr txBox="1"/>
      </xdr:nvSpPr>
      <xdr:spPr>
        <a:xfrm>
          <a:off x="9391727" y="971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4" name="正方形/長方形 2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5" name="正方形/長方形 2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6" name="正方形/長方形 2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7" name="正方形/長方形 2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8" name="正方形/長方形 2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9" name="正方形/長方形 2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0" name="正方形/長方形 2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1" name="正方形/長方形 22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22" name="正方形/長方形 2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3" name="正方形/長方形 2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4" name="正方形/長方形 2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5" name="正方形/長方形 2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6" name="正方形/長方形 2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7" name="正方形/長方形 2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8" name="正方形/長方形 2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9" name="正方形/長方形 2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30" name="テキスト ボックス 2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31" name="直線コネクタ 2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32" name="直線コネクタ 23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33" name="テキスト ボックス 23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34" name="直線コネクタ 23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35" name="テキスト ボックス 23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36" name="直線コネクタ 23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37" name="テキスト ボックス 23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38" name="直線コネクタ 23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39" name="テキスト ボックス 23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40" name="直線コネクタ 23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41" name="テキスト ボックス 24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42" name="直線コネクタ 2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43" name="テキスト ボックス 24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100964</xdr:rowOff>
    </xdr:from>
    <xdr:to>
      <xdr:col>6</xdr:col>
      <xdr:colOff>510540</xdr:colOff>
      <xdr:row>108</xdr:row>
      <xdr:rowOff>30480</xdr:rowOff>
    </xdr:to>
    <xdr:cxnSp macro="">
      <xdr:nvCxnSpPr>
        <xdr:cNvPr id="245" name="直線コネクタ 244"/>
        <xdr:cNvCxnSpPr/>
      </xdr:nvCxnSpPr>
      <xdr:spPr>
        <a:xfrm flipV="1">
          <a:off x="4634865" y="17074514"/>
          <a:ext cx="0" cy="1472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34307</xdr:rowOff>
    </xdr:from>
    <xdr:ext cx="340478" cy="259045"/>
    <xdr:sp macro="" textlink="">
      <xdr:nvSpPr>
        <xdr:cNvPr id="246" name="【市民会館】&#10;有形固定資産減価償却率最小値テキスト"/>
        <xdr:cNvSpPr txBox="1"/>
      </xdr:nvSpPr>
      <xdr:spPr>
        <a:xfrm>
          <a:off x="4724400" y="18550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422275</xdr:colOff>
      <xdr:row>108</xdr:row>
      <xdr:rowOff>30480</xdr:rowOff>
    </xdr:from>
    <xdr:to>
      <xdr:col>6</xdr:col>
      <xdr:colOff>600075</xdr:colOff>
      <xdr:row>108</xdr:row>
      <xdr:rowOff>30480</xdr:rowOff>
    </xdr:to>
    <xdr:cxnSp macro="">
      <xdr:nvCxnSpPr>
        <xdr:cNvPr id="247" name="直線コネクタ 246"/>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47641</xdr:rowOff>
    </xdr:from>
    <xdr:ext cx="405111" cy="259045"/>
    <xdr:sp macro="" textlink="">
      <xdr:nvSpPr>
        <xdr:cNvPr id="248" name="【市民会館】&#10;有形固定資産減価償却率最大値テキスト"/>
        <xdr:cNvSpPr txBox="1"/>
      </xdr:nvSpPr>
      <xdr:spPr>
        <a:xfrm>
          <a:off x="4724400" y="1684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6</xdr:col>
      <xdr:colOff>422275</xdr:colOff>
      <xdr:row>99</xdr:row>
      <xdr:rowOff>100964</xdr:rowOff>
    </xdr:from>
    <xdr:to>
      <xdr:col>6</xdr:col>
      <xdr:colOff>600075</xdr:colOff>
      <xdr:row>99</xdr:row>
      <xdr:rowOff>100964</xdr:rowOff>
    </xdr:to>
    <xdr:cxnSp macro="">
      <xdr:nvCxnSpPr>
        <xdr:cNvPr id="249" name="直線コネクタ 248"/>
        <xdr:cNvCxnSpPr/>
      </xdr:nvCxnSpPr>
      <xdr:spPr>
        <a:xfrm>
          <a:off x="4546600" y="170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126382</xdr:rowOff>
    </xdr:from>
    <xdr:ext cx="405111" cy="259045"/>
    <xdr:sp macro="" textlink="">
      <xdr:nvSpPr>
        <xdr:cNvPr id="250" name="【市民会館】&#10;有形固定資産減価償却率平均値テキスト"/>
        <xdr:cNvSpPr txBox="1"/>
      </xdr:nvSpPr>
      <xdr:spPr>
        <a:xfrm>
          <a:off x="4724400" y="1778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103505</xdr:rowOff>
    </xdr:from>
    <xdr:to>
      <xdr:col>6</xdr:col>
      <xdr:colOff>561975</xdr:colOff>
      <xdr:row>105</xdr:row>
      <xdr:rowOff>33655</xdr:rowOff>
    </xdr:to>
    <xdr:sp macro="" textlink="">
      <xdr:nvSpPr>
        <xdr:cNvPr id="251" name="フローチャート : 判断 250"/>
        <xdr:cNvSpPr/>
      </xdr:nvSpPr>
      <xdr:spPr>
        <a:xfrm>
          <a:off x="45847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23495</xdr:rowOff>
    </xdr:from>
    <xdr:to>
      <xdr:col>5</xdr:col>
      <xdr:colOff>409575</xdr:colOff>
      <xdr:row>103</xdr:row>
      <xdr:rowOff>125095</xdr:rowOff>
    </xdr:to>
    <xdr:sp macro="" textlink="">
      <xdr:nvSpPr>
        <xdr:cNvPr id="252" name="フローチャート : 判断 251"/>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53" name="テキスト ボックス 2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4" name="テキスト ボックス 2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5" name="テキスト ボックス 2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6" name="テキスト ボックス 2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7" name="テキスト ボックス 2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151130</xdr:rowOff>
    </xdr:from>
    <xdr:to>
      <xdr:col>6</xdr:col>
      <xdr:colOff>561975</xdr:colOff>
      <xdr:row>108</xdr:row>
      <xdr:rowOff>81280</xdr:rowOff>
    </xdr:to>
    <xdr:sp macro="" textlink="">
      <xdr:nvSpPr>
        <xdr:cNvPr id="258" name="円/楕円 257"/>
        <xdr:cNvSpPr/>
      </xdr:nvSpPr>
      <xdr:spPr>
        <a:xfrm>
          <a:off x="4584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66057</xdr:rowOff>
    </xdr:from>
    <xdr:ext cx="340478" cy="259045"/>
    <xdr:sp macro="" textlink="">
      <xdr:nvSpPr>
        <xdr:cNvPr id="259" name="【市民会館】&#10;有形固定資産減価償却率該当値テキスト"/>
        <xdr:cNvSpPr txBox="1"/>
      </xdr:nvSpPr>
      <xdr:spPr>
        <a:xfrm>
          <a:off x="4724400" y="18411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307975</xdr:colOff>
      <xdr:row>108</xdr:row>
      <xdr:rowOff>46355</xdr:rowOff>
    </xdr:from>
    <xdr:to>
      <xdr:col>5</xdr:col>
      <xdr:colOff>409575</xdr:colOff>
      <xdr:row>108</xdr:row>
      <xdr:rowOff>147955</xdr:rowOff>
    </xdr:to>
    <xdr:sp macro="" textlink="">
      <xdr:nvSpPr>
        <xdr:cNvPr id="260" name="円/楕円 259"/>
        <xdr:cNvSpPr/>
      </xdr:nvSpPr>
      <xdr:spPr>
        <a:xfrm>
          <a:off x="3746500" y="185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108</xdr:row>
      <xdr:rowOff>30480</xdr:rowOff>
    </xdr:from>
    <xdr:to>
      <xdr:col>6</xdr:col>
      <xdr:colOff>511175</xdr:colOff>
      <xdr:row>108</xdr:row>
      <xdr:rowOff>97155</xdr:rowOff>
    </xdr:to>
    <xdr:cxnSp macro="">
      <xdr:nvCxnSpPr>
        <xdr:cNvPr id="261" name="直線コネクタ 260"/>
        <xdr:cNvCxnSpPr/>
      </xdr:nvCxnSpPr>
      <xdr:spPr>
        <a:xfrm flipV="1">
          <a:off x="3797300" y="1854708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101</xdr:row>
      <xdr:rowOff>141622</xdr:rowOff>
    </xdr:from>
    <xdr:ext cx="405111" cy="259045"/>
    <xdr:sp macro="" textlink="">
      <xdr:nvSpPr>
        <xdr:cNvPr id="262" name="n_1aveValue【市民会館】&#10;有形固定資産減価償却率"/>
        <xdr:cNvSpPr txBox="1"/>
      </xdr:nvSpPr>
      <xdr:spPr>
        <a:xfrm>
          <a:off x="3582043"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oneCellAnchor>
    <xdr:from>
      <xdr:col>5</xdr:col>
      <xdr:colOff>175835</xdr:colOff>
      <xdr:row>108</xdr:row>
      <xdr:rowOff>139082</xdr:rowOff>
    </xdr:from>
    <xdr:ext cx="340478" cy="259045"/>
    <xdr:sp macro="" textlink="">
      <xdr:nvSpPr>
        <xdr:cNvPr id="263" name="n_1mainValue【市民会館】&#10;有形固定資産減価償却率"/>
        <xdr:cNvSpPr txBox="1"/>
      </xdr:nvSpPr>
      <xdr:spPr>
        <a:xfrm>
          <a:off x="3614360" y="186556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4" name="正方形/長方形 2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5" name="正方形/長方形 2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6" name="正方形/長方形 2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7" name="正方形/長方形 2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8" name="正方形/長方形 2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9" name="正方形/長方形 2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0" name="正方形/長方形 2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1" name="正方形/長方形 27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72" name="テキスト ボックス 27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3" name="直線コネクタ 27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74" name="テキスト ボックス 27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275" name="直線コネクタ 27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76" name="テキスト ボックス 27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77" name="直線コネクタ 27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78" name="テキスト ボックス 27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79" name="直線コネクタ 27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80" name="テキスト ボックス 27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81" name="直線コネクタ 28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82" name="テキスト ボックス 28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3" name="直線コネクタ 2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4" name="テキスト ボックス 2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144780</xdr:rowOff>
    </xdr:from>
    <xdr:to>
      <xdr:col>15</xdr:col>
      <xdr:colOff>180340</xdr:colOff>
      <xdr:row>108</xdr:row>
      <xdr:rowOff>99061</xdr:rowOff>
    </xdr:to>
    <xdr:cxnSp macro="">
      <xdr:nvCxnSpPr>
        <xdr:cNvPr id="286" name="直線コネクタ 285"/>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102888</xdr:rowOff>
    </xdr:from>
    <xdr:ext cx="469744" cy="259045"/>
    <xdr:sp macro="" textlink="">
      <xdr:nvSpPr>
        <xdr:cNvPr id="287" name="【市民会館】&#10;一人当たり面積最小値テキスト"/>
        <xdr:cNvSpPr txBox="1"/>
      </xdr:nvSpPr>
      <xdr:spPr>
        <a:xfrm>
          <a:off x="10566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0.095</a:t>
          </a:r>
          <a:endParaRPr kumimoji="1" lang="ja-JP" altLang="en-US" sz="1000" b="1">
            <a:latin typeface="ＭＳ Ｐゴシック"/>
          </a:endParaRPr>
        </a:p>
      </xdr:txBody>
    </xdr:sp>
    <xdr:clientData/>
  </xdr:oneCellAnchor>
  <xdr:twoCellAnchor>
    <xdr:from>
      <xdr:col>15</xdr:col>
      <xdr:colOff>92075</xdr:colOff>
      <xdr:row>108</xdr:row>
      <xdr:rowOff>99061</xdr:rowOff>
    </xdr:from>
    <xdr:to>
      <xdr:col>15</xdr:col>
      <xdr:colOff>269875</xdr:colOff>
      <xdr:row>108</xdr:row>
      <xdr:rowOff>99061</xdr:rowOff>
    </xdr:to>
    <xdr:cxnSp macro="">
      <xdr:nvCxnSpPr>
        <xdr:cNvPr id="288" name="直線コネクタ 287"/>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91457</xdr:rowOff>
    </xdr:from>
    <xdr:ext cx="469744" cy="259045"/>
    <xdr:sp macro="" textlink="">
      <xdr:nvSpPr>
        <xdr:cNvPr id="289" name="【市民会館】&#10;一人当たり面積最大値テキスト"/>
        <xdr:cNvSpPr txBox="1"/>
      </xdr:nvSpPr>
      <xdr:spPr>
        <a:xfrm>
          <a:off x="10566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0.385</a:t>
          </a:r>
          <a:endParaRPr kumimoji="1" lang="ja-JP" altLang="en-US" sz="1000" b="1">
            <a:latin typeface="ＭＳ Ｐゴシック"/>
          </a:endParaRPr>
        </a:p>
      </xdr:txBody>
    </xdr:sp>
    <xdr:clientData/>
  </xdr:oneCellAnchor>
  <xdr:twoCellAnchor>
    <xdr:from>
      <xdr:col>15</xdr:col>
      <xdr:colOff>92075</xdr:colOff>
      <xdr:row>100</xdr:row>
      <xdr:rowOff>144780</xdr:rowOff>
    </xdr:from>
    <xdr:to>
      <xdr:col>15</xdr:col>
      <xdr:colOff>269875</xdr:colOff>
      <xdr:row>100</xdr:row>
      <xdr:rowOff>144780</xdr:rowOff>
    </xdr:to>
    <xdr:cxnSp macro="">
      <xdr:nvCxnSpPr>
        <xdr:cNvPr id="290" name="直線コネクタ 289"/>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98569</xdr:rowOff>
    </xdr:from>
    <xdr:ext cx="469744" cy="259045"/>
    <xdr:sp macro="" textlink="">
      <xdr:nvSpPr>
        <xdr:cNvPr id="291" name="【市民会館】&#10;一人当たり面積平均値テキスト"/>
        <xdr:cNvSpPr txBox="1"/>
      </xdr:nvSpPr>
      <xdr:spPr>
        <a:xfrm>
          <a:off x="10566400" y="1810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0.164</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75692</xdr:rowOff>
    </xdr:from>
    <xdr:to>
      <xdr:col>15</xdr:col>
      <xdr:colOff>231775</xdr:colOff>
      <xdr:row>107</xdr:row>
      <xdr:rowOff>5842</xdr:rowOff>
    </xdr:to>
    <xdr:sp macro="" textlink="">
      <xdr:nvSpPr>
        <xdr:cNvPr id="292" name="フローチャート : 判断 291"/>
        <xdr:cNvSpPr/>
      </xdr:nvSpPr>
      <xdr:spPr>
        <a:xfrm>
          <a:off x="104267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39115</xdr:rowOff>
    </xdr:from>
    <xdr:to>
      <xdr:col>14</xdr:col>
      <xdr:colOff>79375</xdr:colOff>
      <xdr:row>106</xdr:row>
      <xdr:rowOff>140715</xdr:rowOff>
    </xdr:to>
    <xdr:sp macro="" textlink="">
      <xdr:nvSpPr>
        <xdr:cNvPr id="293" name="フローチャート : 判断 292"/>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94" name="テキスト ボックス 2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5" name="テキスト ボックス 2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6" name="テキスト ボックス 2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7" name="テキスト ボックス 2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8" name="テキスト ボックス 2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82550</xdr:rowOff>
    </xdr:from>
    <xdr:to>
      <xdr:col>15</xdr:col>
      <xdr:colOff>231775</xdr:colOff>
      <xdr:row>108</xdr:row>
      <xdr:rowOff>12700</xdr:rowOff>
    </xdr:to>
    <xdr:sp macro="" textlink="">
      <xdr:nvSpPr>
        <xdr:cNvPr id="299" name="円/楕円 298"/>
        <xdr:cNvSpPr/>
      </xdr:nvSpPr>
      <xdr:spPr>
        <a:xfrm>
          <a:off x="10426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60977</xdr:rowOff>
    </xdr:from>
    <xdr:ext cx="469744" cy="259045"/>
    <xdr:sp macro="" textlink="">
      <xdr:nvSpPr>
        <xdr:cNvPr id="300" name="【市民会館】&#10;一人当たり面積該当値テキスト"/>
        <xdr:cNvSpPr txBox="1"/>
      </xdr:nvSpPr>
      <xdr:spPr>
        <a:xfrm>
          <a:off x="105664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87122</xdr:rowOff>
    </xdr:from>
    <xdr:to>
      <xdr:col>14</xdr:col>
      <xdr:colOff>79375</xdr:colOff>
      <xdr:row>108</xdr:row>
      <xdr:rowOff>17272</xdr:rowOff>
    </xdr:to>
    <xdr:sp macro="" textlink="">
      <xdr:nvSpPr>
        <xdr:cNvPr id="301" name="円/楕円 300"/>
        <xdr:cNvSpPr/>
      </xdr:nvSpPr>
      <xdr:spPr>
        <a:xfrm>
          <a:off x="9588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133350</xdr:rowOff>
    </xdr:from>
    <xdr:to>
      <xdr:col>15</xdr:col>
      <xdr:colOff>180975</xdr:colOff>
      <xdr:row>107</xdr:row>
      <xdr:rowOff>137922</xdr:rowOff>
    </xdr:to>
    <xdr:cxnSp macro="">
      <xdr:nvCxnSpPr>
        <xdr:cNvPr id="302" name="直線コネクタ 301"/>
        <xdr:cNvCxnSpPr/>
      </xdr:nvCxnSpPr>
      <xdr:spPr>
        <a:xfrm flipV="1">
          <a:off x="9639300" y="18478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157242</xdr:rowOff>
    </xdr:from>
    <xdr:ext cx="469744" cy="259045"/>
    <xdr:sp macro="" textlink="">
      <xdr:nvSpPr>
        <xdr:cNvPr id="303" name="n_1aveValue【市民会館】&#10;一人当たり面積"/>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8399</xdr:rowOff>
    </xdr:from>
    <xdr:ext cx="469744" cy="259045"/>
    <xdr:sp macro="" textlink="">
      <xdr:nvSpPr>
        <xdr:cNvPr id="304" name="n_1mainValue【市民会館】&#10;一人当たり面積"/>
        <xdr:cNvSpPr txBox="1"/>
      </xdr:nvSpPr>
      <xdr:spPr>
        <a:xfrm>
          <a:off x="93917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5" name="正方形/長方形 30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6" name="正方形/長方形 30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7" name="正方形/長方形 30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8" name="正方形/長方形 30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9" name="正方形/長方形 30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0" name="正方形/長方形 30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1" name="正方形/長方形 31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2" name="正方形/長方形 31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3" name="テキスト ボックス 31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4" name="直線コネクタ 31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5" name="テキスト ボックス 31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6" name="直線コネクタ 31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7" name="テキスト ボックス 31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8" name="直線コネクタ 31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9" name="テキスト ボックス 31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0" name="直線コネクタ 31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1" name="テキスト ボックス 32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2" name="直線コネクタ 32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3" name="テキスト ボックス 32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4" name="直線コネクタ 32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25" name="テキスト ボックス 32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6" name="直線コネクタ 3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7" name="テキスト ボックス 32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41</xdr:row>
      <xdr:rowOff>167640</xdr:rowOff>
    </xdr:to>
    <xdr:cxnSp macro="">
      <xdr:nvCxnSpPr>
        <xdr:cNvPr id="329" name="直線コネクタ 328"/>
        <xdr:cNvCxnSpPr/>
      </xdr:nvCxnSpPr>
      <xdr:spPr>
        <a:xfrm flipV="1">
          <a:off x="16318864" y="562356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17</xdr:rowOff>
    </xdr:from>
    <xdr:ext cx="405111" cy="259045"/>
    <xdr:sp macro="" textlink="">
      <xdr:nvSpPr>
        <xdr:cNvPr id="330" name="【一般廃棄物処理施設】&#10;有形固定資産減価償却率最小値テキスト"/>
        <xdr:cNvSpPr txBox="1"/>
      </xdr:nvSpPr>
      <xdr:spPr>
        <a:xfrm>
          <a:off x="164084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428625</xdr:colOff>
      <xdr:row>41</xdr:row>
      <xdr:rowOff>167640</xdr:rowOff>
    </xdr:from>
    <xdr:to>
      <xdr:col>23</xdr:col>
      <xdr:colOff>606425</xdr:colOff>
      <xdr:row>41</xdr:row>
      <xdr:rowOff>167640</xdr:rowOff>
    </xdr:to>
    <xdr:cxnSp macro="">
      <xdr:nvCxnSpPr>
        <xdr:cNvPr id="331" name="直線コネクタ 330"/>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332"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333" name="直線コネクタ 332"/>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109237</xdr:rowOff>
    </xdr:from>
    <xdr:ext cx="405111" cy="259045"/>
    <xdr:sp macro="" textlink="">
      <xdr:nvSpPr>
        <xdr:cNvPr id="334" name="【一般廃棄物処理施設】&#10;有形固定資産減価償却率平均値テキスト"/>
        <xdr:cNvSpPr txBox="1"/>
      </xdr:nvSpPr>
      <xdr:spPr>
        <a:xfrm>
          <a:off x="16408400" y="6452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86360</xdr:rowOff>
    </xdr:from>
    <xdr:to>
      <xdr:col>23</xdr:col>
      <xdr:colOff>568325</xdr:colOff>
      <xdr:row>39</xdr:row>
      <xdr:rowOff>16510</xdr:rowOff>
    </xdr:to>
    <xdr:sp macro="" textlink="">
      <xdr:nvSpPr>
        <xdr:cNvPr id="335" name="フローチャート : 判断 334"/>
        <xdr:cNvSpPr/>
      </xdr:nvSpPr>
      <xdr:spPr>
        <a:xfrm>
          <a:off x="16268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154940</xdr:rowOff>
    </xdr:from>
    <xdr:to>
      <xdr:col>22</xdr:col>
      <xdr:colOff>415925</xdr:colOff>
      <xdr:row>38</xdr:row>
      <xdr:rowOff>85090</xdr:rowOff>
    </xdr:to>
    <xdr:sp macro="" textlink="">
      <xdr:nvSpPr>
        <xdr:cNvPr id="336" name="フローチャート : 判断 335"/>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7" name="テキスト ボックス 3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8" name="テキスト ボックス 3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9" name="テキスト ボックス 3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0" name="テキスト ボックス 3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1" name="テキスト ボックス 3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162560</xdr:rowOff>
    </xdr:from>
    <xdr:to>
      <xdr:col>23</xdr:col>
      <xdr:colOff>568325</xdr:colOff>
      <xdr:row>39</xdr:row>
      <xdr:rowOff>92710</xdr:rowOff>
    </xdr:to>
    <xdr:sp macro="" textlink="">
      <xdr:nvSpPr>
        <xdr:cNvPr id="342" name="円/楕円 341"/>
        <xdr:cNvSpPr/>
      </xdr:nvSpPr>
      <xdr:spPr>
        <a:xfrm>
          <a:off x="16268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140987</xdr:rowOff>
    </xdr:from>
    <xdr:ext cx="405111" cy="259045"/>
    <xdr:sp macro="" textlink="">
      <xdr:nvSpPr>
        <xdr:cNvPr id="343" name="【一般廃棄物処理施設】&#10;有形固定資産減価償却率該当値テキスト"/>
        <xdr:cNvSpPr txBox="1"/>
      </xdr:nvSpPr>
      <xdr:spPr>
        <a:xfrm>
          <a:off x="16408400"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93980</xdr:rowOff>
    </xdr:from>
    <xdr:to>
      <xdr:col>22</xdr:col>
      <xdr:colOff>415925</xdr:colOff>
      <xdr:row>40</xdr:row>
      <xdr:rowOff>24130</xdr:rowOff>
    </xdr:to>
    <xdr:sp macro="" textlink="">
      <xdr:nvSpPr>
        <xdr:cNvPr id="344" name="円/楕円 343"/>
        <xdr:cNvSpPr/>
      </xdr:nvSpPr>
      <xdr:spPr>
        <a:xfrm>
          <a:off x="15430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41910</xdr:rowOff>
    </xdr:from>
    <xdr:to>
      <xdr:col>23</xdr:col>
      <xdr:colOff>517525</xdr:colOff>
      <xdr:row>39</xdr:row>
      <xdr:rowOff>144780</xdr:rowOff>
    </xdr:to>
    <xdr:cxnSp macro="">
      <xdr:nvCxnSpPr>
        <xdr:cNvPr id="345" name="直線コネクタ 344"/>
        <xdr:cNvCxnSpPr/>
      </xdr:nvCxnSpPr>
      <xdr:spPr>
        <a:xfrm flipV="1">
          <a:off x="15481300" y="672846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101617</xdr:rowOff>
    </xdr:from>
    <xdr:ext cx="405111" cy="259045"/>
    <xdr:sp macro="" textlink="">
      <xdr:nvSpPr>
        <xdr:cNvPr id="346" name="n_1aveValue【一般廃棄物処理施設】&#10;有形固定資産減価償却率"/>
        <xdr:cNvSpPr txBox="1"/>
      </xdr:nvSpPr>
      <xdr:spPr>
        <a:xfrm>
          <a:off x="15266043"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15257</xdr:rowOff>
    </xdr:from>
    <xdr:ext cx="405111" cy="259045"/>
    <xdr:sp macro="" textlink="">
      <xdr:nvSpPr>
        <xdr:cNvPr id="347" name="n_1mainValue【一般廃棄物処理施設】&#10;有形固定資産減価償却率"/>
        <xdr:cNvSpPr txBox="1"/>
      </xdr:nvSpPr>
      <xdr:spPr>
        <a:xfrm>
          <a:off x="15266043"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8" name="正方形/長方形 3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9" name="正方形/長方形 3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0" name="正方形/長方形 3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1" name="正方形/長方形 3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2" name="正方形/長方形 3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3" name="正方形/長方形 3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4" name="正方形/長方形 3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5" name="正方形/長方形 3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6" name="テキスト ボックス 3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7" name="直線コネクタ 3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58" name="直線コネクタ 3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59" name="テキスト ボックス 35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60" name="直線コネクタ 3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61" name="テキスト ボックス 36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2" name="直線コネクタ 3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63" name="テキスト ボックス 36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4" name="直線コネクタ 3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65" name="テキスト ボックス 36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6" name="直線コネクタ 3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67" name="テキスト ボックス 3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27751</xdr:rowOff>
    </xdr:from>
    <xdr:to>
      <xdr:col>32</xdr:col>
      <xdr:colOff>186689</xdr:colOff>
      <xdr:row>41</xdr:row>
      <xdr:rowOff>114888</xdr:rowOff>
    </xdr:to>
    <xdr:cxnSp macro="">
      <xdr:nvCxnSpPr>
        <xdr:cNvPr id="369" name="直線コネクタ 368"/>
        <xdr:cNvCxnSpPr/>
      </xdr:nvCxnSpPr>
      <xdr:spPr>
        <a:xfrm flipV="1">
          <a:off x="22160864" y="5857051"/>
          <a:ext cx="0" cy="128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118715</xdr:rowOff>
    </xdr:from>
    <xdr:ext cx="469744" cy="259045"/>
    <xdr:sp macro="" textlink="">
      <xdr:nvSpPr>
        <xdr:cNvPr id="370" name="【一般廃棄物処理施設】&#10;一人当たり有形固定資産（償却資産）額最小値テキスト"/>
        <xdr:cNvSpPr txBox="1"/>
      </xdr:nvSpPr>
      <xdr:spPr>
        <a:xfrm>
          <a:off x="22250400" y="714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4,038</a:t>
          </a:r>
          <a:endParaRPr kumimoji="1" lang="ja-JP" altLang="en-US" sz="1000" b="1">
            <a:latin typeface="ＭＳ Ｐゴシック"/>
          </a:endParaRPr>
        </a:p>
      </xdr:txBody>
    </xdr:sp>
    <xdr:clientData/>
  </xdr:oneCellAnchor>
  <xdr:twoCellAnchor>
    <xdr:from>
      <xdr:col>32</xdr:col>
      <xdr:colOff>98425</xdr:colOff>
      <xdr:row>41</xdr:row>
      <xdr:rowOff>114888</xdr:rowOff>
    </xdr:from>
    <xdr:to>
      <xdr:col>32</xdr:col>
      <xdr:colOff>276225</xdr:colOff>
      <xdr:row>41</xdr:row>
      <xdr:rowOff>114888</xdr:rowOff>
    </xdr:to>
    <xdr:cxnSp macro="">
      <xdr:nvCxnSpPr>
        <xdr:cNvPr id="371" name="直線コネクタ 370"/>
        <xdr:cNvCxnSpPr/>
      </xdr:nvCxnSpPr>
      <xdr:spPr>
        <a:xfrm>
          <a:off x="22072600" y="71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145878</xdr:rowOff>
    </xdr:from>
    <xdr:ext cx="599010" cy="259045"/>
    <xdr:sp macro="" textlink="">
      <xdr:nvSpPr>
        <xdr:cNvPr id="372" name="【一般廃棄物処理施設】&#10;一人当たり有形固定資産（償却資産）額最大値テキスト"/>
        <xdr:cNvSpPr txBox="1"/>
      </xdr:nvSpPr>
      <xdr:spPr>
        <a:xfrm>
          <a:off x="22250400" y="563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285,597</a:t>
          </a:r>
          <a:endParaRPr kumimoji="1" lang="ja-JP" altLang="en-US" sz="1000" b="1">
            <a:latin typeface="ＭＳ Ｐゴシック"/>
          </a:endParaRPr>
        </a:p>
      </xdr:txBody>
    </xdr:sp>
    <xdr:clientData/>
  </xdr:oneCellAnchor>
  <xdr:twoCellAnchor>
    <xdr:from>
      <xdr:col>32</xdr:col>
      <xdr:colOff>98425</xdr:colOff>
      <xdr:row>34</xdr:row>
      <xdr:rowOff>27751</xdr:rowOff>
    </xdr:from>
    <xdr:to>
      <xdr:col>32</xdr:col>
      <xdr:colOff>276225</xdr:colOff>
      <xdr:row>34</xdr:row>
      <xdr:rowOff>27751</xdr:rowOff>
    </xdr:to>
    <xdr:cxnSp macro="">
      <xdr:nvCxnSpPr>
        <xdr:cNvPr id="373" name="直線コネクタ 372"/>
        <xdr:cNvCxnSpPr/>
      </xdr:nvCxnSpPr>
      <xdr:spPr>
        <a:xfrm>
          <a:off x="22072600" y="585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26688</xdr:rowOff>
    </xdr:from>
    <xdr:ext cx="534377" cy="259045"/>
    <xdr:sp macro="" textlink="">
      <xdr:nvSpPr>
        <xdr:cNvPr id="374" name="【一般廃棄物処理施設】&#10;一人当たり有形固定資産（償却資産）額平均値テキスト"/>
        <xdr:cNvSpPr txBox="1"/>
      </xdr:nvSpPr>
      <xdr:spPr>
        <a:xfrm>
          <a:off x="22250400" y="6541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92,222</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3811</xdr:rowOff>
    </xdr:from>
    <xdr:to>
      <xdr:col>32</xdr:col>
      <xdr:colOff>238125</xdr:colOff>
      <xdr:row>39</xdr:row>
      <xdr:rowOff>105411</xdr:rowOff>
    </xdr:to>
    <xdr:sp macro="" textlink="">
      <xdr:nvSpPr>
        <xdr:cNvPr id="375" name="フローチャート : 判断 374"/>
        <xdr:cNvSpPr/>
      </xdr:nvSpPr>
      <xdr:spPr>
        <a:xfrm>
          <a:off x="22110700" y="669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97830</xdr:rowOff>
    </xdr:from>
    <xdr:to>
      <xdr:col>31</xdr:col>
      <xdr:colOff>85725</xdr:colOff>
      <xdr:row>40</xdr:row>
      <xdr:rowOff>27980</xdr:rowOff>
    </xdr:to>
    <xdr:sp macro="" textlink="">
      <xdr:nvSpPr>
        <xdr:cNvPr id="376" name="フローチャート : 判断 375"/>
        <xdr:cNvSpPr/>
      </xdr:nvSpPr>
      <xdr:spPr>
        <a:xfrm>
          <a:off x="21272500" y="678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7" name="テキスト ボックス 3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8" name="テキスト ボックス 3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9" name="テキスト ボックス 3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0" name="テキスト ボックス 3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1" name="テキスト ボックス 3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64088</xdr:rowOff>
    </xdr:from>
    <xdr:to>
      <xdr:col>32</xdr:col>
      <xdr:colOff>238125</xdr:colOff>
      <xdr:row>41</xdr:row>
      <xdr:rowOff>165688</xdr:rowOff>
    </xdr:to>
    <xdr:sp macro="" textlink="">
      <xdr:nvSpPr>
        <xdr:cNvPr id="382" name="円/楕円 381"/>
        <xdr:cNvSpPr/>
      </xdr:nvSpPr>
      <xdr:spPr>
        <a:xfrm>
          <a:off x="22110700" y="709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150465</xdr:rowOff>
    </xdr:from>
    <xdr:ext cx="469744" cy="259045"/>
    <xdr:sp macro="" textlink="">
      <xdr:nvSpPr>
        <xdr:cNvPr id="383" name="【一般廃棄物処理施設】&#10;一人当たり有形固定資産（償却資産）額該当値テキスト"/>
        <xdr:cNvSpPr txBox="1"/>
      </xdr:nvSpPr>
      <xdr:spPr>
        <a:xfrm>
          <a:off x="22250400" y="700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4,038</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64175</xdr:rowOff>
    </xdr:from>
    <xdr:to>
      <xdr:col>31</xdr:col>
      <xdr:colOff>85725</xdr:colOff>
      <xdr:row>41</xdr:row>
      <xdr:rowOff>165775</xdr:rowOff>
    </xdr:to>
    <xdr:sp macro="" textlink="">
      <xdr:nvSpPr>
        <xdr:cNvPr id="384" name="円/楕円 383"/>
        <xdr:cNvSpPr/>
      </xdr:nvSpPr>
      <xdr:spPr>
        <a:xfrm>
          <a:off x="21272500" y="70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114888</xdr:rowOff>
    </xdr:from>
    <xdr:to>
      <xdr:col>32</xdr:col>
      <xdr:colOff>187325</xdr:colOff>
      <xdr:row>41</xdr:row>
      <xdr:rowOff>114975</xdr:rowOff>
    </xdr:to>
    <xdr:cxnSp macro="">
      <xdr:nvCxnSpPr>
        <xdr:cNvPr id="385" name="直線コネクタ 384"/>
        <xdr:cNvCxnSpPr/>
      </xdr:nvCxnSpPr>
      <xdr:spPr>
        <a:xfrm flipV="1">
          <a:off x="21323300" y="7144338"/>
          <a:ext cx="8382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38</xdr:row>
      <xdr:rowOff>44507</xdr:rowOff>
    </xdr:from>
    <xdr:ext cx="534377" cy="259045"/>
    <xdr:sp macro="" textlink="">
      <xdr:nvSpPr>
        <xdr:cNvPr id="386" name="n_1aveValue【一般廃棄物処理施設】&#10;一人当たり有形固定資産（償却資産）額"/>
        <xdr:cNvSpPr txBox="1"/>
      </xdr:nvSpPr>
      <xdr:spPr>
        <a:xfrm>
          <a:off x="21043411" y="655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71,658</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156902</xdr:rowOff>
    </xdr:from>
    <xdr:ext cx="469744" cy="259045"/>
    <xdr:sp macro="" textlink="">
      <xdr:nvSpPr>
        <xdr:cNvPr id="387" name="n_1mainValue【一般廃棄物処理施設】&#10;一人当たり有形固定資産（償却資産）額"/>
        <xdr:cNvSpPr txBox="1"/>
      </xdr:nvSpPr>
      <xdr:spPr>
        <a:xfrm>
          <a:off x="21075727" y="718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8" name="正方形/長方形 3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9" name="正方形/長方形 3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0" name="正方形/長方形 3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1" name="正方形/長方形 3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2" name="正方形/長方形 3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3" name="正方形/長方形 3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4" name="正方形/長方形 3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5" name="正方形/長方形 3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6" name="テキスト ボックス 3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7" name="直線コネクタ 3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8" name="テキスト ボックス 39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9" name="直線コネクタ 39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00" name="テキスト ボックス 39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1" name="直線コネクタ 40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2" name="テキスト ボックス 40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3" name="直線コネクタ 40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4" name="テキスト ボックス 40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5" name="直線コネクタ 40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6" name="テキスト ボックス 40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7" name="直線コネクタ 40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8" name="テキスト ボックス 40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9" name="直線コネクタ 40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10" name="テキスト ボックス 40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1" name="直線コネクタ 4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2" name="テキスト ボックス 41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142059</xdr:rowOff>
    </xdr:from>
    <xdr:to>
      <xdr:col>23</xdr:col>
      <xdr:colOff>516889</xdr:colOff>
      <xdr:row>64</xdr:row>
      <xdr:rowOff>9797</xdr:rowOff>
    </xdr:to>
    <xdr:cxnSp macro="">
      <xdr:nvCxnSpPr>
        <xdr:cNvPr id="414" name="直線コネクタ 413"/>
        <xdr:cNvCxnSpPr/>
      </xdr:nvCxnSpPr>
      <xdr:spPr>
        <a:xfrm flipV="1">
          <a:off x="16318864" y="9571809"/>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13624</xdr:rowOff>
    </xdr:from>
    <xdr:ext cx="405111" cy="259045"/>
    <xdr:sp macro="" textlink="">
      <xdr:nvSpPr>
        <xdr:cNvPr id="415" name="【保健センター・保健所】&#10;有形固定資産減価償却率最小値テキスト"/>
        <xdr:cNvSpPr txBox="1"/>
      </xdr:nvSpPr>
      <xdr:spPr>
        <a:xfrm>
          <a:off x="164084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64</xdr:row>
      <xdr:rowOff>9797</xdr:rowOff>
    </xdr:from>
    <xdr:to>
      <xdr:col>23</xdr:col>
      <xdr:colOff>606425</xdr:colOff>
      <xdr:row>64</xdr:row>
      <xdr:rowOff>9797</xdr:rowOff>
    </xdr:to>
    <xdr:cxnSp macro="">
      <xdr:nvCxnSpPr>
        <xdr:cNvPr id="416" name="直線コネクタ 415"/>
        <xdr:cNvCxnSpPr/>
      </xdr:nvCxnSpPr>
      <xdr:spPr>
        <a:xfrm>
          <a:off x="16230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88736</xdr:rowOff>
    </xdr:from>
    <xdr:ext cx="405111" cy="259045"/>
    <xdr:sp macro="" textlink="">
      <xdr:nvSpPr>
        <xdr:cNvPr id="417" name="【保健センター・保健所】&#10;有形固定資産減価償却率最大値テキスト"/>
        <xdr:cNvSpPr txBox="1"/>
      </xdr:nvSpPr>
      <xdr:spPr>
        <a:xfrm>
          <a:off x="16408400" y="934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428625</xdr:colOff>
      <xdr:row>55</xdr:row>
      <xdr:rowOff>142059</xdr:rowOff>
    </xdr:from>
    <xdr:to>
      <xdr:col>23</xdr:col>
      <xdr:colOff>606425</xdr:colOff>
      <xdr:row>55</xdr:row>
      <xdr:rowOff>142059</xdr:rowOff>
    </xdr:to>
    <xdr:cxnSp macro="">
      <xdr:nvCxnSpPr>
        <xdr:cNvPr id="418" name="直線コネクタ 417"/>
        <xdr:cNvCxnSpPr/>
      </xdr:nvCxnSpPr>
      <xdr:spPr>
        <a:xfrm>
          <a:off x="16230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86377</xdr:rowOff>
    </xdr:from>
    <xdr:ext cx="405111" cy="259045"/>
    <xdr:sp macro="" textlink="">
      <xdr:nvSpPr>
        <xdr:cNvPr id="419" name="【保健センター・保健所】&#10;有形固定資産減価償却率平均値テキスト"/>
        <xdr:cNvSpPr txBox="1"/>
      </xdr:nvSpPr>
      <xdr:spPr>
        <a:xfrm>
          <a:off x="164084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20" name="フローチャート : 判断 419"/>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76563</xdr:rowOff>
    </xdr:from>
    <xdr:to>
      <xdr:col>22</xdr:col>
      <xdr:colOff>415925</xdr:colOff>
      <xdr:row>61</xdr:row>
      <xdr:rowOff>6713</xdr:rowOff>
    </xdr:to>
    <xdr:sp macro="" textlink="">
      <xdr:nvSpPr>
        <xdr:cNvPr id="421" name="フローチャート : 判断 420"/>
        <xdr:cNvSpPr/>
      </xdr:nvSpPr>
      <xdr:spPr>
        <a:xfrm>
          <a:off x="15430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2" name="テキスト ボックス 4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3" name="テキスト ボックス 4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4" name="テキスト ボックス 4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5" name="テキスト ボックス 4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6" name="テキスト ボックス 4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140244</xdr:rowOff>
    </xdr:from>
    <xdr:to>
      <xdr:col>23</xdr:col>
      <xdr:colOff>568325</xdr:colOff>
      <xdr:row>62</xdr:row>
      <xdr:rowOff>70394</xdr:rowOff>
    </xdr:to>
    <xdr:sp macro="" textlink="">
      <xdr:nvSpPr>
        <xdr:cNvPr id="427" name="円/楕円 426"/>
        <xdr:cNvSpPr/>
      </xdr:nvSpPr>
      <xdr:spPr>
        <a:xfrm>
          <a:off x="162687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118671</xdr:rowOff>
    </xdr:from>
    <xdr:ext cx="405111" cy="259045"/>
    <xdr:sp macro="" textlink="">
      <xdr:nvSpPr>
        <xdr:cNvPr id="428" name="【保健センター・保健所】&#10;有形固定資産減価償却率該当値テキスト"/>
        <xdr:cNvSpPr txBox="1"/>
      </xdr:nvSpPr>
      <xdr:spPr>
        <a:xfrm>
          <a:off x="16408400"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34109</xdr:rowOff>
    </xdr:from>
    <xdr:to>
      <xdr:col>22</xdr:col>
      <xdr:colOff>415925</xdr:colOff>
      <xdr:row>62</xdr:row>
      <xdr:rowOff>135709</xdr:rowOff>
    </xdr:to>
    <xdr:sp macro="" textlink="">
      <xdr:nvSpPr>
        <xdr:cNvPr id="429" name="円/楕円 428"/>
        <xdr:cNvSpPr/>
      </xdr:nvSpPr>
      <xdr:spPr>
        <a:xfrm>
          <a:off x="15430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19594</xdr:rowOff>
    </xdr:from>
    <xdr:to>
      <xdr:col>23</xdr:col>
      <xdr:colOff>517525</xdr:colOff>
      <xdr:row>62</xdr:row>
      <xdr:rowOff>84909</xdr:rowOff>
    </xdr:to>
    <xdr:cxnSp macro="">
      <xdr:nvCxnSpPr>
        <xdr:cNvPr id="430" name="直線コネクタ 429"/>
        <xdr:cNvCxnSpPr/>
      </xdr:nvCxnSpPr>
      <xdr:spPr>
        <a:xfrm flipV="1">
          <a:off x="15481300" y="1064949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23240</xdr:rowOff>
    </xdr:from>
    <xdr:ext cx="405111" cy="259045"/>
    <xdr:sp macro="" textlink="">
      <xdr:nvSpPr>
        <xdr:cNvPr id="431" name="n_1aveValue【保健センター・保健所】&#10;有形固定資産減価償却率"/>
        <xdr:cNvSpPr txBox="1"/>
      </xdr:nvSpPr>
      <xdr:spPr>
        <a:xfrm>
          <a:off x="15266043"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126836</xdr:rowOff>
    </xdr:from>
    <xdr:ext cx="405111" cy="259045"/>
    <xdr:sp macro="" textlink="">
      <xdr:nvSpPr>
        <xdr:cNvPr id="432" name="n_1mainValue【保健センター・保健所】&#10;有形固定資産減価償却率"/>
        <xdr:cNvSpPr txBox="1"/>
      </xdr:nvSpPr>
      <xdr:spPr>
        <a:xfrm>
          <a:off x="15266043"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3" name="正方形/長方形 4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4" name="正方形/長方形 4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5" name="正方形/長方形 4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6" name="正方形/長方形 4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7" name="正方形/長方形 4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8" name="正方形/長方形 4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9" name="正方形/長方形 4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0" name="正方形/長方形 4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1" name="テキスト ボックス 4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2" name="直線コネクタ 4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43" name="直線コネクタ 4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4" name="テキスト ボックス 4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5" name="直線コネクタ 4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6" name="テキスト ボックス 4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7" name="直線コネクタ 4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8" name="テキスト ボックス 4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9" name="直線コネクタ 4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0" name="テキスト ボックス 4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1" name="直線コネクタ 4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2" name="テキスト ボックス 4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4572</xdr:rowOff>
    </xdr:from>
    <xdr:to>
      <xdr:col>32</xdr:col>
      <xdr:colOff>186689</xdr:colOff>
      <xdr:row>63</xdr:row>
      <xdr:rowOff>102870</xdr:rowOff>
    </xdr:to>
    <xdr:cxnSp macro="">
      <xdr:nvCxnSpPr>
        <xdr:cNvPr id="454" name="直線コネクタ 453"/>
        <xdr:cNvCxnSpPr/>
      </xdr:nvCxnSpPr>
      <xdr:spPr>
        <a:xfrm flipV="1">
          <a:off x="22160864" y="960577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55" name="【保健センター・保健所】&#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56" name="直線コネクタ 455"/>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122699</xdr:rowOff>
    </xdr:from>
    <xdr:ext cx="469744" cy="259045"/>
    <xdr:sp macro="" textlink="">
      <xdr:nvSpPr>
        <xdr:cNvPr id="457" name="【保健センター・保健所】&#10;一人当たり面積最大値テキスト"/>
        <xdr:cNvSpPr txBox="1"/>
      </xdr:nvSpPr>
      <xdr:spPr>
        <a:xfrm>
          <a:off x="22250400" y="938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0.299</a:t>
          </a:r>
          <a:endParaRPr kumimoji="1" lang="ja-JP" altLang="en-US" sz="1000" b="1">
            <a:latin typeface="ＭＳ Ｐゴシック"/>
          </a:endParaRPr>
        </a:p>
      </xdr:txBody>
    </xdr:sp>
    <xdr:clientData/>
  </xdr:oneCellAnchor>
  <xdr:twoCellAnchor>
    <xdr:from>
      <xdr:col>32</xdr:col>
      <xdr:colOff>98425</xdr:colOff>
      <xdr:row>56</xdr:row>
      <xdr:rowOff>4572</xdr:rowOff>
    </xdr:from>
    <xdr:to>
      <xdr:col>32</xdr:col>
      <xdr:colOff>276225</xdr:colOff>
      <xdr:row>56</xdr:row>
      <xdr:rowOff>4572</xdr:rowOff>
    </xdr:to>
    <xdr:cxnSp macro="">
      <xdr:nvCxnSpPr>
        <xdr:cNvPr id="458" name="直線コネクタ 457"/>
        <xdr:cNvCxnSpPr/>
      </xdr:nvCxnSpPr>
      <xdr:spPr>
        <a:xfrm>
          <a:off x="22072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48785</xdr:rowOff>
    </xdr:from>
    <xdr:ext cx="469744" cy="259045"/>
    <xdr:sp macro="" textlink="">
      <xdr:nvSpPr>
        <xdr:cNvPr id="459" name="【保健センター・保健所】&#10;一人当たり面積平均値テキスト"/>
        <xdr:cNvSpPr txBox="1"/>
      </xdr:nvSpPr>
      <xdr:spPr>
        <a:xfrm>
          <a:off x="22250400" y="1050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70358</xdr:rowOff>
    </xdr:from>
    <xdr:to>
      <xdr:col>32</xdr:col>
      <xdr:colOff>238125</xdr:colOff>
      <xdr:row>62</xdr:row>
      <xdr:rowOff>508</xdr:rowOff>
    </xdr:to>
    <xdr:sp macro="" textlink="">
      <xdr:nvSpPr>
        <xdr:cNvPr id="460" name="フローチャート : 判断 459"/>
        <xdr:cNvSpPr/>
      </xdr:nvSpPr>
      <xdr:spPr>
        <a:xfrm>
          <a:off x="22110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106934</xdr:rowOff>
    </xdr:from>
    <xdr:to>
      <xdr:col>31</xdr:col>
      <xdr:colOff>85725</xdr:colOff>
      <xdr:row>62</xdr:row>
      <xdr:rowOff>37084</xdr:rowOff>
    </xdr:to>
    <xdr:sp macro="" textlink="">
      <xdr:nvSpPr>
        <xdr:cNvPr id="461" name="フローチャート : 判断 460"/>
        <xdr:cNvSpPr/>
      </xdr:nvSpPr>
      <xdr:spPr>
        <a:xfrm>
          <a:off x="212725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2" name="テキスト ボックス 4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3" name="テキスト ボックス 4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4" name="テキスト ボックス 4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5" name="テキスト ボックス 4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6" name="テキスト ボックス 4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125222</xdr:rowOff>
    </xdr:from>
    <xdr:to>
      <xdr:col>32</xdr:col>
      <xdr:colOff>238125</xdr:colOff>
      <xdr:row>56</xdr:row>
      <xdr:rowOff>55372</xdr:rowOff>
    </xdr:to>
    <xdr:sp macro="" textlink="">
      <xdr:nvSpPr>
        <xdr:cNvPr id="467" name="円/楕円 466"/>
        <xdr:cNvSpPr/>
      </xdr:nvSpPr>
      <xdr:spPr>
        <a:xfrm>
          <a:off x="22110700" y="95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78249</xdr:rowOff>
    </xdr:from>
    <xdr:ext cx="469744" cy="259045"/>
    <xdr:sp macro="" textlink="">
      <xdr:nvSpPr>
        <xdr:cNvPr id="468" name="【保健センター・保健所】&#10;一人当たり面積該当値テキスト"/>
        <xdr:cNvSpPr txBox="1"/>
      </xdr:nvSpPr>
      <xdr:spPr>
        <a:xfrm>
          <a:off x="22250400" y="95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0.299</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129794</xdr:rowOff>
    </xdr:from>
    <xdr:to>
      <xdr:col>31</xdr:col>
      <xdr:colOff>85725</xdr:colOff>
      <xdr:row>56</xdr:row>
      <xdr:rowOff>59944</xdr:rowOff>
    </xdr:to>
    <xdr:sp macro="" textlink="">
      <xdr:nvSpPr>
        <xdr:cNvPr id="469" name="円/楕円 468"/>
        <xdr:cNvSpPr/>
      </xdr:nvSpPr>
      <xdr:spPr>
        <a:xfrm>
          <a:off x="21272500" y="95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4572</xdr:rowOff>
    </xdr:from>
    <xdr:to>
      <xdr:col>32</xdr:col>
      <xdr:colOff>187325</xdr:colOff>
      <xdr:row>56</xdr:row>
      <xdr:rowOff>9144</xdr:rowOff>
    </xdr:to>
    <xdr:cxnSp macro="">
      <xdr:nvCxnSpPr>
        <xdr:cNvPr id="470" name="直線コネクタ 469"/>
        <xdr:cNvCxnSpPr/>
      </xdr:nvCxnSpPr>
      <xdr:spPr>
        <a:xfrm flipV="1">
          <a:off x="21323300" y="9605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28211</xdr:rowOff>
    </xdr:from>
    <xdr:ext cx="469744" cy="259045"/>
    <xdr:sp macro="" textlink="">
      <xdr:nvSpPr>
        <xdr:cNvPr id="471" name="n_1aveValue【保健センター・保健所】&#10;一人当たり面積"/>
        <xdr:cNvSpPr txBox="1"/>
      </xdr:nvSpPr>
      <xdr:spPr>
        <a:xfrm>
          <a:off x="21075727"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76471</xdr:rowOff>
    </xdr:from>
    <xdr:ext cx="469744" cy="259045"/>
    <xdr:sp macro="" textlink="">
      <xdr:nvSpPr>
        <xdr:cNvPr id="472" name="n_1mainValue【保健センター・保健所】&#10;一人当たり面積"/>
        <xdr:cNvSpPr txBox="1"/>
      </xdr:nvSpPr>
      <xdr:spPr>
        <a:xfrm>
          <a:off x="21075727" y="933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3" name="正方形/長方形 4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4" name="正方形/長方形 4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5" name="正方形/長方形 4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6" name="正方形/長方形 4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7" name="正方形/長方形 4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8" name="正方形/長方形 4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9" name="正方形/長方形 4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0" name="正方形/長方形 4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1" name="テキスト ボックス 4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2" name="直線コネクタ 4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3" name="テキスト ボックス 48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4" name="直線コネクタ 48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85" name="テキスト ボックス 48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86" name="直線コネクタ 48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87" name="テキスト ボックス 48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88" name="直線コネクタ 48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89" name="テキスト ボックス 48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90" name="直線コネクタ 48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91" name="テキスト ボックス 49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2" name="直線コネクタ 4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3" name="テキスト ボックス 4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19813</xdr:rowOff>
    </xdr:from>
    <xdr:to>
      <xdr:col>23</xdr:col>
      <xdr:colOff>516889</xdr:colOff>
      <xdr:row>86</xdr:row>
      <xdr:rowOff>65532</xdr:rowOff>
    </xdr:to>
    <xdr:cxnSp macro="">
      <xdr:nvCxnSpPr>
        <xdr:cNvPr id="495" name="直線コネクタ 494"/>
        <xdr:cNvCxnSpPr/>
      </xdr:nvCxnSpPr>
      <xdr:spPr>
        <a:xfrm flipV="1">
          <a:off x="16318864" y="13392913"/>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69359</xdr:rowOff>
    </xdr:from>
    <xdr:ext cx="405111" cy="259045"/>
    <xdr:sp macro="" textlink="">
      <xdr:nvSpPr>
        <xdr:cNvPr id="496" name="【消防施設】&#10;有形固定資産減価償却率最小値テキスト"/>
        <xdr:cNvSpPr txBox="1"/>
      </xdr:nvSpPr>
      <xdr:spPr>
        <a:xfrm>
          <a:off x="16408400" y="1481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86</xdr:row>
      <xdr:rowOff>65532</xdr:rowOff>
    </xdr:from>
    <xdr:to>
      <xdr:col>23</xdr:col>
      <xdr:colOff>606425</xdr:colOff>
      <xdr:row>86</xdr:row>
      <xdr:rowOff>65532</xdr:rowOff>
    </xdr:to>
    <xdr:cxnSp macro="">
      <xdr:nvCxnSpPr>
        <xdr:cNvPr id="497" name="直線コネクタ 496"/>
        <xdr:cNvCxnSpPr/>
      </xdr:nvCxnSpPr>
      <xdr:spPr>
        <a:xfrm>
          <a:off x="16230600" y="1481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137940</xdr:rowOff>
    </xdr:from>
    <xdr:ext cx="405111" cy="259045"/>
    <xdr:sp macro="" textlink="">
      <xdr:nvSpPr>
        <xdr:cNvPr id="498" name="【消防施設】&#10;有形固定資産減価償却率最大値テキスト"/>
        <xdr:cNvSpPr txBox="1"/>
      </xdr:nvSpPr>
      <xdr:spPr>
        <a:xfrm>
          <a:off x="164084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78</xdr:row>
      <xdr:rowOff>19813</xdr:rowOff>
    </xdr:from>
    <xdr:to>
      <xdr:col>23</xdr:col>
      <xdr:colOff>606425</xdr:colOff>
      <xdr:row>78</xdr:row>
      <xdr:rowOff>19813</xdr:rowOff>
    </xdr:to>
    <xdr:cxnSp macro="">
      <xdr:nvCxnSpPr>
        <xdr:cNvPr id="499" name="直線コネクタ 498"/>
        <xdr:cNvCxnSpPr/>
      </xdr:nvCxnSpPr>
      <xdr:spPr>
        <a:xfrm>
          <a:off x="16230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49040</xdr:rowOff>
    </xdr:from>
    <xdr:ext cx="405111" cy="259045"/>
    <xdr:sp macro="" textlink="">
      <xdr:nvSpPr>
        <xdr:cNvPr id="500" name="【消防施設】&#10;有形固定資産減価償却率平均値テキスト"/>
        <xdr:cNvSpPr txBox="1"/>
      </xdr:nvSpPr>
      <xdr:spPr>
        <a:xfrm>
          <a:off x="16408400" y="13593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26163</xdr:rowOff>
    </xdr:from>
    <xdr:to>
      <xdr:col>23</xdr:col>
      <xdr:colOff>568325</xdr:colOff>
      <xdr:row>80</xdr:row>
      <xdr:rowOff>127763</xdr:rowOff>
    </xdr:to>
    <xdr:sp macro="" textlink="">
      <xdr:nvSpPr>
        <xdr:cNvPr id="501" name="フローチャート : 判断 500"/>
        <xdr:cNvSpPr/>
      </xdr:nvSpPr>
      <xdr:spPr>
        <a:xfrm>
          <a:off x="16268700" y="1374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117602</xdr:rowOff>
    </xdr:from>
    <xdr:to>
      <xdr:col>22</xdr:col>
      <xdr:colOff>415925</xdr:colOff>
      <xdr:row>82</xdr:row>
      <xdr:rowOff>47752</xdr:rowOff>
    </xdr:to>
    <xdr:sp macro="" textlink="">
      <xdr:nvSpPr>
        <xdr:cNvPr id="502" name="フローチャート : 判断 501"/>
        <xdr:cNvSpPr/>
      </xdr:nvSpPr>
      <xdr:spPr>
        <a:xfrm>
          <a:off x="15430500" y="140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3" name="テキスト ボックス 5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4" name="テキスト ボックス 5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5" name="テキスト ボックス 5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6" name="テキスト ボックス 5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7" name="テキスト ボックス 5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167894</xdr:rowOff>
    </xdr:from>
    <xdr:to>
      <xdr:col>23</xdr:col>
      <xdr:colOff>568325</xdr:colOff>
      <xdr:row>84</xdr:row>
      <xdr:rowOff>98044</xdr:rowOff>
    </xdr:to>
    <xdr:sp macro="" textlink="">
      <xdr:nvSpPr>
        <xdr:cNvPr id="508" name="円/楕円 507"/>
        <xdr:cNvSpPr/>
      </xdr:nvSpPr>
      <xdr:spPr>
        <a:xfrm>
          <a:off x="16268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146321</xdr:rowOff>
    </xdr:from>
    <xdr:ext cx="405111" cy="259045"/>
    <xdr:sp macro="" textlink="">
      <xdr:nvSpPr>
        <xdr:cNvPr id="509" name="【消防施設】&#10;有形固定資産減価償却率該当値テキスト"/>
        <xdr:cNvSpPr txBox="1"/>
      </xdr:nvSpPr>
      <xdr:spPr>
        <a:xfrm>
          <a:off x="16408400" y="1437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42163</xdr:rowOff>
    </xdr:from>
    <xdr:to>
      <xdr:col>22</xdr:col>
      <xdr:colOff>415925</xdr:colOff>
      <xdr:row>84</xdr:row>
      <xdr:rowOff>143763</xdr:rowOff>
    </xdr:to>
    <xdr:sp macro="" textlink="">
      <xdr:nvSpPr>
        <xdr:cNvPr id="510" name="円/楕円 509"/>
        <xdr:cNvSpPr/>
      </xdr:nvSpPr>
      <xdr:spPr>
        <a:xfrm>
          <a:off x="15430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47244</xdr:rowOff>
    </xdr:from>
    <xdr:to>
      <xdr:col>23</xdr:col>
      <xdr:colOff>517525</xdr:colOff>
      <xdr:row>84</xdr:row>
      <xdr:rowOff>92963</xdr:rowOff>
    </xdr:to>
    <xdr:cxnSp macro="">
      <xdr:nvCxnSpPr>
        <xdr:cNvPr id="511" name="直線コネクタ 510"/>
        <xdr:cNvCxnSpPr/>
      </xdr:nvCxnSpPr>
      <xdr:spPr>
        <a:xfrm flipV="1">
          <a:off x="15481300" y="14449044"/>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64279</xdr:rowOff>
    </xdr:from>
    <xdr:ext cx="405111" cy="259045"/>
    <xdr:sp macro="" textlink="">
      <xdr:nvSpPr>
        <xdr:cNvPr id="512" name="n_1aveValue【消防施設】&#10;有形固定資産減価償却率"/>
        <xdr:cNvSpPr txBox="1"/>
      </xdr:nvSpPr>
      <xdr:spPr>
        <a:xfrm>
          <a:off x="15266043" y="1378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134890</xdr:rowOff>
    </xdr:from>
    <xdr:ext cx="405111" cy="259045"/>
    <xdr:sp macro="" textlink="">
      <xdr:nvSpPr>
        <xdr:cNvPr id="513" name="n_1mainValue【消防施設】&#10;有形固定資産減価償却率"/>
        <xdr:cNvSpPr txBox="1"/>
      </xdr:nvSpPr>
      <xdr:spPr>
        <a:xfrm>
          <a:off x="15266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4" name="正方形/長方形 5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5" name="正方形/長方形 5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6" name="正方形/長方形 5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7" name="正方形/長方形 5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8" name="正方形/長方形 5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9" name="正方形/長方形 5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0" name="正方形/長方形 5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1" name="正方形/長方形 5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2" name="テキスト ボックス 5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3" name="直線コネクタ 5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4" name="テキスト ボックス 52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25" name="直線コネクタ 5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6" name="テキスト ボックス 5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7" name="直線コネクタ 5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8" name="テキスト ボックス 5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9" name="直線コネクタ 5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0" name="テキスト ボックス 5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1" name="直線コネクタ 5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2" name="テキスト ボックス 5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3" name="直線コネクタ 5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4" name="テキスト ボックス 5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5" name="直線コネクタ 5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6" name="テキスト ボックス 5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11430</xdr:rowOff>
    </xdr:from>
    <xdr:to>
      <xdr:col>32</xdr:col>
      <xdr:colOff>186689</xdr:colOff>
      <xdr:row>86</xdr:row>
      <xdr:rowOff>152400</xdr:rowOff>
    </xdr:to>
    <xdr:cxnSp macro="">
      <xdr:nvCxnSpPr>
        <xdr:cNvPr id="538" name="直線コネクタ 537"/>
        <xdr:cNvCxnSpPr/>
      </xdr:nvCxnSpPr>
      <xdr:spPr>
        <a:xfrm flipV="1">
          <a:off x="22160864" y="135559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156227</xdr:rowOff>
    </xdr:from>
    <xdr:ext cx="469744" cy="259045"/>
    <xdr:sp macro="" textlink="">
      <xdr:nvSpPr>
        <xdr:cNvPr id="539" name="【消防施設】&#10;一人当たり面積最小値テキスト"/>
        <xdr:cNvSpPr txBox="1"/>
      </xdr:nvSpPr>
      <xdr:spPr>
        <a:xfrm>
          <a:off x="222504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86</xdr:row>
      <xdr:rowOff>152400</xdr:rowOff>
    </xdr:from>
    <xdr:to>
      <xdr:col>32</xdr:col>
      <xdr:colOff>276225</xdr:colOff>
      <xdr:row>86</xdr:row>
      <xdr:rowOff>152400</xdr:rowOff>
    </xdr:to>
    <xdr:cxnSp macro="">
      <xdr:nvCxnSpPr>
        <xdr:cNvPr id="540" name="直線コネクタ 539"/>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129557</xdr:rowOff>
    </xdr:from>
    <xdr:ext cx="469744" cy="259045"/>
    <xdr:sp macro="" textlink="">
      <xdr:nvSpPr>
        <xdr:cNvPr id="541" name="【消防施設】&#10;一人当たり面積最大値テキスト"/>
        <xdr:cNvSpPr txBox="1"/>
      </xdr:nvSpPr>
      <xdr:spPr>
        <a:xfrm>
          <a:off x="222504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0.221</a:t>
          </a:r>
          <a:endParaRPr kumimoji="1" lang="ja-JP" altLang="en-US" sz="1000" b="1">
            <a:latin typeface="ＭＳ Ｐゴシック"/>
          </a:endParaRPr>
        </a:p>
      </xdr:txBody>
    </xdr:sp>
    <xdr:clientData/>
  </xdr:oneCellAnchor>
  <xdr:twoCellAnchor>
    <xdr:from>
      <xdr:col>32</xdr:col>
      <xdr:colOff>98425</xdr:colOff>
      <xdr:row>79</xdr:row>
      <xdr:rowOff>11430</xdr:rowOff>
    </xdr:from>
    <xdr:to>
      <xdr:col>32</xdr:col>
      <xdr:colOff>276225</xdr:colOff>
      <xdr:row>79</xdr:row>
      <xdr:rowOff>11430</xdr:rowOff>
    </xdr:to>
    <xdr:cxnSp macro="">
      <xdr:nvCxnSpPr>
        <xdr:cNvPr id="542" name="直線コネクタ 541"/>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124477</xdr:rowOff>
    </xdr:from>
    <xdr:ext cx="469744" cy="259045"/>
    <xdr:sp macro="" textlink="">
      <xdr:nvSpPr>
        <xdr:cNvPr id="543" name="【消防施設】&#10;一人当たり面積平均値テキスト"/>
        <xdr:cNvSpPr txBox="1"/>
      </xdr:nvSpPr>
      <xdr:spPr>
        <a:xfrm>
          <a:off x="222504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101600</xdr:rowOff>
    </xdr:from>
    <xdr:to>
      <xdr:col>32</xdr:col>
      <xdr:colOff>238125</xdr:colOff>
      <xdr:row>85</xdr:row>
      <xdr:rowOff>31750</xdr:rowOff>
    </xdr:to>
    <xdr:sp macro="" textlink="">
      <xdr:nvSpPr>
        <xdr:cNvPr id="544" name="フローチャート : 判断 543"/>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166370</xdr:rowOff>
    </xdr:from>
    <xdr:to>
      <xdr:col>31</xdr:col>
      <xdr:colOff>85725</xdr:colOff>
      <xdr:row>82</xdr:row>
      <xdr:rowOff>96520</xdr:rowOff>
    </xdr:to>
    <xdr:sp macro="" textlink="">
      <xdr:nvSpPr>
        <xdr:cNvPr id="545" name="フローチャート : 判断 544"/>
        <xdr:cNvSpPr/>
      </xdr:nvSpPr>
      <xdr:spPr>
        <a:xfrm>
          <a:off x="2127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6" name="テキスト ボックス 5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7" name="テキスト ボックス 5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8" name="テキスト ボックス 5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9" name="テキスト ボックス 5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0" name="テキスト ボックス 5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551" name="円/楕円 550"/>
        <xdr:cNvSpPr/>
      </xdr:nvSpPr>
      <xdr:spPr>
        <a:xfrm>
          <a:off x="221107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87647</xdr:rowOff>
    </xdr:from>
    <xdr:ext cx="469744" cy="259045"/>
    <xdr:sp macro="" textlink="">
      <xdr:nvSpPr>
        <xdr:cNvPr id="552" name="【消防施設】&#10;一人当たり面積該当値テキスト"/>
        <xdr:cNvSpPr txBox="1"/>
      </xdr:nvSpPr>
      <xdr:spPr>
        <a:xfrm>
          <a:off x="22250400"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109220</xdr:rowOff>
    </xdr:from>
    <xdr:to>
      <xdr:col>31</xdr:col>
      <xdr:colOff>85725</xdr:colOff>
      <xdr:row>85</xdr:row>
      <xdr:rowOff>39370</xdr:rowOff>
    </xdr:to>
    <xdr:sp macro="" textlink="">
      <xdr:nvSpPr>
        <xdr:cNvPr id="553" name="円/楕円 552"/>
        <xdr:cNvSpPr/>
      </xdr:nvSpPr>
      <xdr:spPr>
        <a:xfrm>
          <a:off x="21272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160020</xdr:rowOff>
    </xdr:from>
    <xdr:to>
      <xdr:col>32</xdr:col>
      <xdr:colOff>187325</xdr:colOff>
      <xdr:row>84</xdr:row>
      <xdr:rowOff>160020</xdr:rowOff>
    </xdr:to>
    <xdr:cxnSp macro="">
      <xdr:nvCxnSpPr>
        <xdr:cNvPr id="554" name="直線コネクタ 553"/>
        <xdr:cNvCxnSpPr/>
      </xdr:nvCxnSpPr>
      <xdr:spPr>
        <a:xfrm>
          <a:off x="21323300" y="1456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113047</xdr:rowOff>
    </xdr:from>
    <xdr:ext cx="469744" cy="259045"/>
    <xdr:sp macro="" textlink="">
      <xdr:nvSpPr>
        <xdr:cNvPr id="555" name="n_1aveValue【消防施設】&#10;一人当たり面積"/>
        <xdr:cNvSpPr txBox="1"/>
      </xdr:nvSpPr>
      <xdr:spPr>
        <a:xfrm>
          <a:off x="21075727"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30497</xdr:rowOff>
    </xdr:from>
    <xdr:ext cx="469744" cy="259045"/>
    <xdr:sp macro="" textlink="">
      <xdr:nvSpPr>
        <xdr:cNvPr id="556" name="n_1main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7" name="正方形/長方形 5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8" name="正方形/長方形 5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9" name="正方形/長方形 5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0" name="正方形/長方形 5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1" name="正方形/長方形 5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2" name="正方形/長方形 5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3" name="正方形/長方形 5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4" name="正方形/長方形 5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5" name="テキスト ボックス 5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6" name="直線コネクタ 5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67" name="直線コネクタ 5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68" name="テキスト ボックス 56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9" name="直線コネクタ 5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0" name="テキスト ボックス 5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1" name="直線コネクタ 5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2" name="テキスト ボックス 5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3" name="直線コネクタ 5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4" name="テキスト ボックス 5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5" name="直線コネクタ 5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6" name="テキスト ボックス 5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7" name="直線コネクタ 5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78" name="テキスト ボックス 57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9" name="直線コネクタ 5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0" name="テキスト ボックス 5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107224</xdr:rowOff>
    </xdr:from>
    <xdr:to>
      <xdr:col>23</xdr:col>
      <xdr:colOff>516889</xdr:colOff>
      <xdr:row>108</xdr:row>
      <xdr:rowOff>63137</xdr:rowOff>
    </xdr:to>
    <xdr:cxnSp macro="">
      <xdr:nvCxnSpPr>
        <xdr:cNvPr id="582" name="直線コネクタ 581"/>
        <xdr:cNvCxnSpPr/>
      </xdr:nvCxnSpPr>
      <xdr:spPr>
        <a:xfrm flipV="1">
          <a:off x="16318864" y="17252224"/>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66964</xdr:rowOff>
    </xdr:from>
    <xdr:ext cx="340478" cy="259045"/>
    <xdr:sp macro="" textlink="">
      <xdr:nvSpPr>
        <xdr:cNvPr id="583" name="【庁舎】&#10;有形固定資産減価償却率最小値テキスト"/>
        <xdr:cNvSpPr txBox="1"/>
      </xdr:nvSpPr>
      <xdr:spPr>
        <a:xfrm>
          <a:off x="16408400" y="1858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428625</xdr:colOff>
      <xdr:row>108</xdr:row>
      <xdr:rowOff>63137</xdr:rowOff>
    </xdr:from>
    <xdr:to>
      <xdr:col>23</xdr:col>
      <xdr:colOff>606425</xdr:colOff>
      <xdr:row>108</xdr:row>
      <xdr:rowOff>63137</xdr:rowOff>
    </xdr:to>
    <xdr:cxnSp macro="">
      <xdr:nvCxnSpPr>
        <xdr:cNvPr id="584" name="直線コネクタ 583"/>
        <xdr:cNvCxnSpPr/>
      </xdr:nvCxnSpPr>
      <xdr:spPr>
        <a:xfrm>
          <a:off x="16230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53901</xdr:rowOff>
    </xdr:from>
    <xdr:ext cx="405111" cy="259045"/>
    <xdr:sp macro="" textlink="">
      <xdr:nvSpPr>
        <xdr:cNvPr id="585" name="【庁舎】&#10;有形固定資産減価償却率最大値テキスト"/>
        <xdr:cNvSpPr txBox="1"/>
      </xdr:nvSpPr>
      <xdr:spPr>
        <a:xfrm>
          <a:off x="16408400" y="1702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100</xdr:row>
      <xdr:rowOff>107224</xdr:rowOff>
    </xdr:from>
    <xdr:to>
      <xdr:col>23</xdr:col>
      <xdr:colOff>606425</xdr:colOff>
      <xdr:row>100</xdr:row>
      <xdr:rowOff>107224</xdr:rowOff>
    </xdr:to>
    <xdr:cxnSp macro="">
      <xdr:nvCxnSpPr>
        <xdr:cNvPr id="586" name="直線コネクタ 585"/>
        <xdr:cNvCxnSpPr/>
      </xdr:nvCxnSpPr>
      <xdr:spPr>
        <a:xfrm>
          <a:off x="16230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152779</xdr:rowOff>
    </xdr:from>
    <xdr:ext cx="405111" cy="259045"/>
    <xdr:sp macro="" textlink="">
      <xdr:nvSpPr>
        <xdr:cNvPr id="587" name="【庁舎】&#10;有形固定資産減価償却率平均値テキスト"/>
        <xdr:cNvSpPr txBox="1"/>
      </xdr:nvSpPr>
      <xdr:spPr>
        <a:xfrm>
          <a:off x="16408400" y="17640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129902</xdr:rowOff>
    </xdr:from>
    <xdr:to>
      <xdr:col>23</xdr:col>
      <xdr:colOff>568325</xdr:colOff>
      <xdr:row>104</xdr:row>
      <xdr:rowOff>60052</xdr:rowOff>
    </xdr:to>
    <xdr:sp macro="" textlink="">
      <xdr:nvSpPr>
        <xdr:cNvPr id="588" name="フローチャート : 判断 587"/>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589" name="フローチャート : 判断 588"/>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0" name="テキスト ボックス 5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1" name="テキスト ボックス 5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2" name="テキスト ボックス 5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3" name="テキスト ボックス 5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4" name="テキスト ボックス 5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10705</xdr:rowOff>
    </xdr:from>
    <xdr:to>
      <xdr:col>23</xdr:col>
      <xdr:colOff>568325</xdr:colOff>
      <xdr:row>106</xdr:row>
      <xdr:rowOff>112305</xdr:rowOff>
    </xdr:to>
    <xdr:sp macro="" textlink="">
      <xdr:nvSpPr>
        <xdr:cNvPr id="595" name="円/楕円 594"/>
        <xdr:cNvSpPr/>
      </xdr:nvSpPr>
      <xdr:spPr>
        <a:xfrm>
          <a:off x="162687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160582</xdr:rowOff>
    </xdr:from>
    <xdr:ext cx="405111" cy="259045"/>
    <xdr:sp macro="" textlink="">
      <xdr:nvSpPr>
        <xdr:cNvPr id="596" name="【庁舎】&#10;有形固定資産減価償却率該当値テキスト"/>
        <xdr:cNvSpPr txBox="1"/>
      </xdr:nvSpPr>
      <xdr:spPr>
        <a:xfrm>
          <a:off x="16408400"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66221</xdr:rowOff>
    </xdr:from>
    <xdr:to>
      <xdr:col>22</xdr:col>
      <xdr:colOff>415925</xdr:colOff>
      <xdr:row>106</xdr:row>
      <xdr:rowOff>167821</xdr:rowOff>
    </xdr:to>
    <xdr:sp macro="" textlink="">
      <xdr:nvSpPr>
        <xdr:cNvPr id="597" name="円/楕円 596"/>
        <xdr:cNvSpPr/>
      </xdr:nvSpPr>
      <xdr:spPr>
        <a:xfrm>
          <a:off x="15430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61505</xdr:rowOff>
    </xdr:from>
    <xdr:to>
      <xdr:col>23</xdr:col>
      <xdr:colOff>517525</xdr:colOff>
      <xdr:row>106</xdr:row>
      <xdr:rowOff>117021</xdr:rowOff>
    </xdr:to>
    <xdr:cxnSp macro="">
      <xdr:nvCxnSpPr>
        <xdr:cNvPr id="598" name="直線コネクタ 597"/>
        <xdr:cNvCxnSpPr/>
      </xdr:nvCxnSpPr>
      <xdr:spPr>
        <a:xfrm flipV="1">
          <a:off x="15481300" y="18235205"/>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3101</xdr:rowOff>
    </xdr:from>
    <xdr:ext cx="405111" cy="259045"/>
    <xdr:sp macro="" textlink="">
      <xdr:nvSpPr>
        <xdr:cNvPr id="599" name="n_1aveValue【庁舎】&#10;有形固定資産減価償却率"/>
        <xdr:cNvSpPr txBox="1"/>
      </xdr:nvSpPr>
      <xdr:spPr>
        <a:xfrm>
          <a:off x="15266043"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158948</xdr:rowOff>
    </xdr:from>
    <xdr:ext cx="405111" cy="259045"/>
    <xdr:sp macro="" textlink="">
      <xdr:nvSpPr>
        <xdr:cNvPr id="600" name="n_1mainValue【庁舎】&#10;有形固定資産減価償却率"/>
        <xdr:cNvSpPr txBox="1"/>
      </xdr:nvSpPr>
      <xdr:spPr>
        <a:xfrm>
          <a:off x="15266043"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1" name="テキスト ボックス 6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12" name="直線コネクタ 61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3" name="テキスト ボックス 61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4" name="直線コネクタ 61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15" name="テキスト ボックス 61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16" name="直線コネクタ 61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17" name="テキスト ボックス 61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8" name="直線コネクタ 61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19" name="テキスト ボックス 61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53339</xdr:rowOff>
    </xdr:from>
    <xdr:to>
      <xdr:col>32</xdr:col>
      <xdr:colOff>186689</xdr:colOff>
      <xdr:row>107</xdr:row>
      <xdr:rowOff>151637</xdr:rowOff>
    </xdr:to>
    <xdr:cxnSp macro="">
      <xdr:nvCxnSpPr>
        <xdr:cNvPr id="623" name="直線コネクタ 622"/>
        <xdr:cNvCxnSpPr/>
      </xdr:nvCxnSpPr>
      <xdr:spPr>
        <a:xfrm flipV="1">
          <a:off x="22160864" y="17198339"/>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155464</xdr:rowOff>
    </xdr:from>
    <xdr:ext cx="469744" cy="259045"/>
    <xdr:sp macro="" textlink="">
      <xdr:nvSpPr>
        <xdr:cNvPr id="624" name="【庁舎】&#10;一人当たり面積最小値テキスト"/>
        <xdr:cNvSpPr txBox="1"/>
      </xdr:nvSpPr>
      <xdr:spPr>
        <a:xfrm>
          <a:off x="22250400" y="185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0.121</a:t>
          </a:r>
          <a:endParaRPr kumimoji="1" lang="ja-JP" altLang="en-US" sz="1000" b="1">
            <a:latin typeface="ＭＳ Ｐゴシック"/>
          </a:endParaRPr>
        </a:p>
      </xdr:txBody>
    </xdr:sp>
    <xdr:clientData/>
  </xdr:oneCellAnchor>
  <xdr:twoCellAnchor>
    <xdr:from>
      <xdr:col>32</xdr:col>
      <xdr:colOff>98425</xdr:colOff>
      <xdr:row>107</xdr:row>
      <xdr:rowOff>151637</xdr:rowOff>
    </xdr:from>
    <xdr:to>
      <xdr:col>32</xdr:col>
      <xdr:colOff>276225</xdr:colOff>
      <xdr:row>107</xdr:row>
      <xdr:rowOff>151637</xdr:rowOff>
    </xdr:to>
    <xdr:cxnSp macro="">
      <xdr:nvCxnSpPr>
        <xdr:cNvPr id="625" name="直線コネクタ 624"/>
        <xdr:cNvCxnSpPr/>
      </xdr:nvCxnSpPr>
      <xdr:spPr>
        <a:xfrm>
          <a:off x="22072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xdr:rowOff>
    </xdr:from>
    <xdr:ext cx="469744" cy="259045"/>
    <xdr:sp macro="" textlink="">
      <xdr:nvSpPr>
        <xdr:cNvPr id="626" name="【庁舎】&#10;一人当たり面積最大値テキスト"/>
        <xdr:cNvSpPr txBox="1"/>
      </xdr:nvSpPr>
      <xdr:spPr>
        <a:xfrm>
          <a:off x="222504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32</xdr:col>
      <xdr:colOff>98425</xdr:colOff>
      <xdr:row>100</xdr:row>
      <xdr:rowOff>53339</xdr:rowOff>
    </xdr:from>
    <xdr:to>
      <xdr:col>32</xdr:col>
      <xdr:colOff>276225</xdr:colOff>
      <xdr:row>100</xdr:row>
      <xdr:rowOff>53339</xdr:rowOff>
    </xdr:to>
    <xdr:cxnSp macro="">
      <xdr:nvCxnSpPr>
        <xdr:cNvPr id="627" name="直線コネクタ 626"/>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271</xdr:rowOff>
    </xdr:from>
    <xdr:ext cx="469744" cy="259045"/>
    <xdr:sp macro="" textlink="">
      <xdr:nvSpPr>
        <xdr:cNvPr id="628" name="【庁舎】&#10;一人当たり面積平均値テキスト"/>
        <xdr:cNvSpPr txBox="1"/>
      </xdr:nvSpPr>
      <xdr:spPr>
        <a:xfrm>
          <a:off x="22250400" y="17831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148844</xdr:rowOff>
    </xdr:from>
    <xdr:to>
      <xdr:col>32</xdr:col>
      <xdr:colOff>238125</xdr:colOff>
      <xdr:row>105</xdr:row>
      <xdr:rowOff>78994</xdr:rowOff>
    </xdr:to>
    <xdr:sp macro="" textlink="">
      <xdr:nvSpPr>
        <xdr:cNvPr id="629" name="フローチャート : 判断 628"/>
        <xdr:cNvSpPr/>
      </xdr:nvSpPr>
      <xdr:spPr>
        <a:xfrm>
          <a:off x="22110700" y="1797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157987</xdr:rowOff>
    </xdr:from>
    <xdr:to>
      <xdr:col>31</xdr:col>
      <xdr:colOff>85725</xdr:colOff>
      <xdr:row>103</xdr:row>
      <xdr:rowOff>88137</xdr:rowOff>
    </xdr:to>
    <xdr:sp macro="" textlink="">
      <xdr:nvSpPr>
        <xdr:cNvPr id="630" name="フローチャート : 判断 629"/>
        <xdr:cNvSpPr/>
      </xdr:nvSpPr>
      <xdr:spPr>
        <a:xfrm>
          <a:off x="2127250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1" name="テキスト ボックス 6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2" name="テキスト ボックス 6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3" name="テキスト ボックス 6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4" name="テキスト ボックス 6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5" name="テキスト ボックス 6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89408</xdr:rowOff>
    </xdr:from>
    <xdr:to>
      <xdr:col>32</xdr:col>
      <xdr:colOff>238125</xdr:colOff>
      <xdr:row>107</xdr:row>
      <xdr:rowOff>19558</xdr:rowOff>
    </xdr:to>
    <xdr:sp macro="" textlink="">
      <xdr:nvSpPr>
        <xdr:cNvPr id="636" name="円/楕円 635"/>
        <xdr:cNvSpPr/>
      </xdr:nvSpPr>
      <xdr:spPr>
        <a:xfrm>
          <a:off x="221107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67835</xdr:rowOff>
    </xdr:from>
    <xdr:ext cx="469744" cy="259045"/>
    <xdr:sp macro="" textlink="">
      <xdr:nvSpPr>
        <xdr:cNvPr id="637" name="【庁舎】&#10;一人当たり面積該当値テキスト"/>
        <xdr:cNvSpPr txBox="1"/>
      </xdr:nvSpPr>
      <xdr:spPr>
        <a:xfrm>
          <a:off x="22250400"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89408</xdr:rowOff>
    </xdr:from>
    <xdr:to>
      <xdr:col>31</xdr:col>
      <xdr:colOff>85725</xdr:colOff>
      <xdr:row>107</xdr:row>
      <xdr:rowOff>19558</xdr:rowOff>
    </xdr:to>
    <xdr:sp macro="" textlink="">
      <xdr:nvSpPr>
        <xdr:cNvPr id="638" name="円/楕円 637"/>
        <xdr:cNvSpPr/>
      </xdr:nvSpPr>
      <xdr:spPr>
        <a:xfrm>
          <a:off x="21272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140208</xdr:rowOff>
    </xdr:from>
    <xdr:to>
      <xdr:col>32</xdr:col>
      <xdr:colOff>187325</xdr:colOff>
      <xdr:row>106</xdr:row>
      <xdr:rowOff>140208</xdr:rowOff>
    </xdr:to>
    <xdr:cxnSp macro="">
      <xdr:nvCxnSpPr>
        <xdr:cNvPr id="639" name="直線コネクタ 638"/>
        <xdr:cNvCxnSpPr/>
      </xdr:nvCxnSpPr>
      <xdr:spPr>
        <a:xfrm>
          <a:off x="21323300" y="18313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101</xdr:row>
      <xdr:rowOff>104664</xdr:rowOff>
    </xdr:from>
    <xdr:ext cx="469744" cy="259045"/>
    <xdr:sp macro="" textlink="">
      <xdr:nvSpPr>
        <xdr:cNvPr id="640" name="n_1aveValue【庁舎】&#10;一人当たり面積"/>
        <xdr:cNvSpPr txBox="1"/>
      </xdr:nvSpPr>
      <xdr:spPr>
        <a:xfrm>
          <a:off x="21075727" y="17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0.296</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10685</xdr:rowOff>
    </xdr:from>
    <xdr:ext cx="469744" cy="259045"/>
    <xdr:sp macro="" textlink="">
      <xdr:nvSpPr>
        <xdr:cNvPr id="641" name="n_1mainValue【庁舎】&#10;一人当たり面積"/>
        <xdr:cNvSpPr txBox="1"/>
      </xdr:nvSpPr>
      <xdr:spPr>
        <a:xfrm>
          <a:off x="210757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類似団体、全国平均と比較して有形固定資産減価償却率が高くなっている施設は、体育館・プールであり、特に低くなっている施設は、市民会館、庁舎である。</a:t>
          </a:r>
          <a:endParaRPr lang="ja-JP" altLang="ja-JP" sz="1400">
            <a:effectLst/>
          </a:endParaRPr>
        </a:p>
        <a:p>
          <a:r>
            <a:rPr kumimoji="1" lang="ja-JP" altLang="ja-JP" sz="1100">
              <a:solidFill>
                <a:schemeClr val="dk1"/>
              </a:solidFill>
              <a:effectLst/>
              <a:latin typeface="+mn-lt"/>
              <a:ea typeface="+mn-ea"/>
              <a:cs typeface="+mn-cs"/>
            </a:rPr>
            <a:t>　体育館・プールについては、平成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年度に三日月体育館の改修を行ったことにより有形固定資産減価償却率は下がっているが、その他４施設は</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を超えており、今後老朽化対策が必要となってくる。市民会館については、平成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年度にまちなか市民交流プラザを建設したため、庁舎については、平成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年度に本庁舎を建設し、その後旧庁舎を解体したため、それぞれ有形固定資産減価償却率が低くなっている。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　また、保健センターについては、類似団体、全国平均と比較して一人当たり面積が大きく上回っている。これは本市が４町が合併して発足しており、旧４町それぞれに所在していた保健福祉センターが新市となった今でもそのまま残っているためである。</a:t>
          </a:r>
          <a:endParaRPr lang="ja-JP" altLang="ja-JP" sz="1400">
            <a:effectLst/>
          </a:endParaRPr>
        </a:p>
        <a:p>
          <a:r>
            <a:rPr kumimoji="1" lang="ja-JP" altLang="ja-JP" sz="1100">
              <a:solidFill>
                <a:schemeClr val="dk1"/>
              </a:solidFill>
              <a:effectLst/>
              <a:latin typeface="+mn-lt"/>
              <a:ea typeface="+mn-ea"/>
              <a:cs typeface="+mn-cs"/>
            </a:rPr>
            <a:t>　今後は、公共施設等総合管理計画に基づき、施設の集約化・複合化の検討、長寿命化計画の策定及びこれに基づく予防管理をすることで、全体保有量の削減、更新等費用の縮減に努めていきたい。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佐賀県小城市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45,641
45,476
95.81
21,267,477
20,676,772
447,309
12,354,774
19,778,165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市税全体は増収傾向にあるものの、県内平均と比較すると</a:t>
          </a:r>
          <a:r>
            <a:rPr kumimoji="1" lang="en-US" altLang="ja-JP" sz="1300">
              <a:latin typeface="ＭＳ Ｐゴシック"/>
            </a:rPr>
            <a:t>0.1</a:t>
          </a:r>
          <a:r>
            <a:rPr kumimoji="1" lang="ja-JP" altLang="en-US" sz="1300">
              <a:latin typeface="ＭＳ Ｐゴシック"/>
            </a:rPr>
            <a:t>下回っており、依然として低い状況が続いている。</a:t>
          </a:r>
          <a:endParaRPr kumimoji="1" lang="en-US" altLang="ja-JP" sz="1300">
            <a:latin typeface="ＭＳ Ｐゴシック"/>
          </a:endParaRPr>
        </a:p>
        <a:p>
          <a:r>
            <a:rPr kumimoji="1" lang="ja-JP" altLang="en-US" sz="1300">
              <a:latin typeface="ＭＳ Ｐゴシック"/>
            </a:rPr>
            <a:t>　引き続き税収増加等による歳入の確保に努めるとともに、歳出面では行政評価の手法を用いた事業の取捨選択を徹底し、財政の健全化を図っていく。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110672</xdr:rowOff>
    </xdr:to>
    <xdr:cxnSp macro="">
      <xdr:nvCxnSpPr>
        <xdr:cNvPr id="69" name="直線コネクタ 68"/>
        <xdr:cNvCxnSpPr/>
      </xdr:nvCxnSpPr>
      <xdr:spPr>
        <a:xfrm>
          <a:off x="4114800" y="71228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31949</xdr:rowOff>
    </xdr:from>
    <xdr:ext cx="762000" cy="259045"/>
    <xdr:sp macro="" textlink="">
      <xdr:nvSpPr>
        <xdr:cNvPr id="70"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93435</xdr:rowOff>
    </xdr:to>
    <xdr:cxnSp macro="">
      <xdr:nvCxnSpPr>
        <xdr:cNvPr id="72" name="直線コネクタ 71"/>
        <xdr:cNvCxnSpPr/>
      </xdr:nvCxnSpPr>
      <xdr:spPr>
        <a:xfrm>
          <a:off x="3225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94343</xdr:rowOff>
    </xdr:from>
    <xdr:to>
      <xdr:col>6</xdr:col>
      <xdr:colOff>50800</xdr:colOff>
      <xdr:row>42</xdr:row>
      <xdr:rowOff>24493</xdr:rowOff>
    </xdr:to>
    <xdr:sp macro="" textlink="">
      <xdr:nvSpPr>
        <xdr:cNvPr id="73" name="フローチャート : 判断 72"/>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9270</xdr:rowOff>
    </xdr:from>
    <xdr:ext cx="736600" cy="259045"/>
    <xdr:sp macro="" textlink="">
      <xdr:nvSpPr>
        <xdr:cNvPr id="74" name="テキスト ボックス 73"/>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76200</xdr:rowOff>
    </xdr:to>
    <xdr:cxnSp macro="">
      <xdr:nvCxnSpPr>
        <xdr:cNvPr id="75" name="直線コネクタ 74"/>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146249</xdr:rowOff>
    </xdr:from>
    <xdr:ext cx="762000" cy="259045"/>
    <xdr:sp macro="" textlink="">
      <xdr:nvSpPr>
        <xdr:cNvPr id="77" name="テキスト ボックス 76"/>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76200</xdr:rowOff>
    </xdr:to>
    <xdr:cxnSp macro="">
      <xdr:nvCxnSpPr>
        <xdr:cNvPr id="78" name="直線コネクタ 77"/>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59872</xdr:rowOff>
    </xdr:from>
    <xdr:to>
      <xdr:col>3</xdr:col>
      <xdr:colOff>330200</xdr:colOff>
      <xdr:row>41</xdr:row>
      <xdr:rowOff>161472</xdr:rowOff>
    </xdr:to>
    <xdr:sp macro="" textlink="">
      <xdr:nvSpPr>
        <xdr:cNvPr id="79" name="フローチャート : 判断 78"/>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146249</xdr:rowOff>
    </xdr:from>
    <xdr:ext cx="762000" cy="259045"/>
    <xdr:sp macro="" textlink="">
      <xdr:nvSpPr>
        <xdr:cNvPr id="80" name="テキスト ボックス 79"/>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2" name="テキスト ボックス 81"/>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88" name="円/楕円 87"/>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76399</xdr:rowOff>
    </xdr:from>
    <xdr:ext cx="762000" cy="259045"/>
    <xdr:sp macro="" textlink="">
      <xdr:nvSpPr>
        <xdr:cNvPr id="89" name="財政力該当値テキスト"/>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0" name="円/楕円 89"/>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91" name="テキスト ボックス 90"/>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2" name="円/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4" name="円/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6" name="円/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扶助費の増加等により、前年度から</a:t>
          </a:r>
          <a:r>
            <a:rPr kumimoji="1" lang="en-US" altLang="ja-JP" sz="1300">
              <a:latin typeface="ＭＳ Ｐゴシック"/>
            </a:rPr>
            <a:t>2.5</a:t>
          </a:r>
          <a:r>
            <a:rPr kumimoji="1" lang="ja-JP" altLang="en-US" sz="1300">
              <a:latin typeface="ＭＳ Ｐゴシック"/>
            </a:rPr>
            <a:t>ポイント上昇している。類似団体平均と比較すると、</a:t>
          </a:r>
          <a:r>
            <a:rPr kumimoji="1" lang="en-US" altLang="ja-JP" sz="1300">
              <a:latin typeface="ＭＳ Ｐゴシック"/>
            </a:rPr>
            <a:t>3.7</a:t>
          </a:r>
          <a:r>
            <a:rPr kumimoji="1" lang="ja-JP" altLang="en-US" sz="1300">
              <a:latin typeface="ＭＳ Ｐゴシック"/>
            </a:rPr>
            <a:t>ポイント下回っているが、これはふるさと応援寄附金の増による影響が大きい。</a:t>
          </a:r>
          <a:endParaRPr kumimoji="1" lang="en-US" altLang="ja-JP" sz="1300">
            <a:latin typeface="ＭＳ Ｐゴシック"/>
          </a:endParaRPr>
        </a:p>
        <a:p>
          <a:r>
            <a:rPr kumimoji="1" lang="ja-JP" altLang="en-US" sz="1300">
              <a:latin typeface="ＭＳ Ｐゴシック"/>
            </a:rPr>
            <a:t>　今後も行政評価の手法を活用した歳出の見直しを行っていくとともに、市税徴収の強化や新たな自主財源の確保に努めていく。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88138</xdr:rowOff>
    </xdr:from>
    <xdr:to>
      <xdr:col>7</xdr:col>
      <xdr:colOff>152400</xdr:colOff>
      <xdr:row>61</xdr:row>
      <xdr:rowOff>37338</xdr:rowOff>
    </xdr:to>
    <xdr:cxnSp macro="">
      <xdr:nvCxnSpPr>
        <xdr:cNvPr id="130" name="直線コネクタ 129"/>
        <xdr:cNvCxnSpPr/>
      </xdr:nvCxnSpPr>
      <xdr:spPr>
        <a:xfrm>
          <a:off x="4114800" y="1037513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137177</xdr:rowOff>
    </xdr:from>
    <xdr:ext cx="762000" cy="259045"/>
    <xdr:sp macro="" textlink="">
      <xdr:nvSpPr>
        <xdr:cNvPr id="131"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88138</xdr:rowOff>
    </xdr:from>
    <xdr:to>
      <xdr:col>6</xdr:col>
      <xdr:colOff>0</xdr:colOff>
      <xdr:row>61</xdr:row>
      <xdr:rowOff>56642</xdr:rowOff>
    </xdr:to>
    <xdr:cxnSp macro="">
      <xdr:nvCxnSpPr>
        <xdr:cNvPr id="133" name="直線コネクタ 132"/>
        <xdr:cNvCxnSpPr/>
      </xdr:nvCxnSpPr>
      <xdr:spPr>
        <a:xfrm flipV="1">
          <a:off x="3225800" y="1037513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162814</xdr:rowOff>
    </xdr:from>
    <xdr:to>
      <xdr:col>6</xdr:col>
      <xdr:colOff>50800</xdr:colOff>
      <xdr:row>61</xdr:row>
      <xdr:rowOff>92964</xdr:rowOff>
    </xdr:to>
    <xdr:sp macro="" textlink="">
      <xdr:nvSpPr>
        <xdr:cNvPr id="134" name="フローチャート : 判断 133"/>
        <xdr:cNvSpPr/>
      </xdr:nvSpPr>
      <xdr:spPr>
        <a:xfrm>
          <a:off x="4064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77741</xdr:rowOff>
    </xdr:from>
    <xdr:ext cx="736600" cy="259045"/>
    <xdr:sp macro="" textlink="">
      <xdr:nvSpPr>
        <xdr:cNvPr id="135" name="テキスト ボックス 134"/>
        <xdr:cNvSpPr txBox="1"/>
      </xdr:nvSpPr>
      <xdr:spPr>
        <a:xfrm>
          <a:off x="3733800" y="1053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56642</xdr:rowOff>
    </xdr:from>
    <xdr:to>
      <xdr:col>4</xdr:col>
      <xdr:colOff>482600</xdr:colOff>
      <xdr:row>62</xdr:row>
      <xdr:rowOff>78232</xdr:rowOff>
    </xdr:to>
    <xdr:cxnSp macro="">
      <xdr:nvCxnSpPr>
        <xdr:cNvPr id="136" name="直線コネクタ 135"/>
        <xdr:cNvCxnSpPr/>
      </xdr:nvCxnSpPr>
      <xdr:spPr>
        <a:xfrm flipV="1">
          <a:off x="2336800" y="1051509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7" name="フローチャート : 判断 136"/>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8" name="テキスト ボックス 137"/>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157988</xdr:rowOff>
    </xdr:from>
    <xdr:to>
      <xdr:col>3</xdr:col>
      <xdr:colOff>279400</xdr:colOff>
      <xdr:row>62</xdr:row>
      <xdr:rowOff>78232</xdr:rowOff>
    </xdr:to>
    <xdr:cxnSp macro="">
      <xdr:nvCxnSpPr>
        <xdr:cNvPr id="139" name="直線コネクタ 138"/>
        <xdr:cNvCxnSpPr/>
      </xdr:nvCxnSpPr>
      <xdr:spPr>
        <a:xfrm>
          <a:off x="1447800" y="1061643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40" name="フローチャート :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1" name="テキスト ボックス 140"/>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2" name="フローチャート :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157988</xdr:rowOff>
    </xdr:from>
    <xdr:to>
      <xdr:col>7</xdr:col>
      <xdr:colOff>203200</xdr:colOff>
      <xdr:row>61</xdr:row>
      <xdr:rowOff>88138</xdr:rowOff>
    </xdr:to>
    <xdr:sp macro="" textlink="">
      <xdr:nvSpPr>
        <xdr:cNvPr id="149" name="円/楕円 148"/>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3065</xdr:rowOff>
    </xdr:from>
    <xdr:ext cx="762000" cy="259045"/>
    <xdr:sp macro="" textlink="">
      <xdr:nvSpPr>
        <xdr:cNvPr id="150" name="財政構造の弾力性該当値テキスト"/>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37338</xdr:rowOff>
    </xdr:from>
    <xdr:to>
      <xdr:col>6</xdr:col>
      <xdr:colOff>50800</xdr:colOff>
      <xdr:row>60</xdr:row>
      <xdr:rowOff>138938</xdr:rowOff>
    </xdr:to>
    <xdr:sp macro="" textlink="">
      <xdr:nvSpPr>
        <xdr:cNvPr id="151" name="円/楕円 150"/>
        <xdr:cNvSpPr/>
      </xdr:nvSpPr>
      <xdr:spPr>
        <a:xfrm>
          <a:off x="4064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149115</xdr:rowOff>
    </xdr:from>
    <xdr:ext cx="736600" cy="259045"/>
    <xdr:sp macro="" textlink="">
      <xdr:nvSpPr>
        <xdr:cNvPr id="152" name="テキスト ボックス 151"/>
        <xdr:cNvSpPr txBox="1"/>
      </xdr:nvSpPr>
      <xdr:spPr>
        <a:xfrm>
          <a:off x="3733800" y="10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5842</xdr:rowOff>
    </xdr:from>
    <xdr:to>
      <xdr:col>4</xdr:col>
      <xdr:colOff>533400</xdr:colOff>
      <xdr:row>61</xdr:row>
      <xdr:rowOff>107442</xdr:rowOff>
    </xdr:to>
    <xdr:sp macro="" textlink="">
      <xdr:nvSpPr>
        <xdr:cNvPr id="153" name="円/楕円 152"/>
        <xdr:cNvSpPr/>
      </xdr:nvSpPr>
      <xdr:spPr>
        <a:xfrm>
          <a:off x="3175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117619</xdr:rowOff>
    </xdr:from>
    <xdr:ext cx="762000" cy="259045"/>
    <xdr:sp macro="" textlink="">
      <xdr:nvSpPr>
        <xdr:cNvPr id="154" name="テキスト ボックス 153"/>
        <xdr:cNvSpPr txBox="1"/>
      </xdr:nvSpPr>
      <xdr:spPr>
        <a:xfrm>
          <a:off x="2844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27432</xdr:rowOff>
    </xdr:from>
    <xdr:to>
      <xdr:col>3</xdr:col>
      <xdr:colOff>330200</xdr:colOff>
      <xdr:row>62</xdr:row>
      <xdr:rowOff>129032</xdr:rowOff>
    </xdr:to>
    <xdr:sp macro="" textlink="">
      <xdr:nvSpPr>
        <xdr:cNvPr id="155" name="円/楕円 154"/>
        <xdr:cNvSpPr/>
      </xdr:nvSpPr>
      <xdr:spPr>
        <a:xfrm>
          <a:off x="2286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113809</xdr:rowOff>
    </xdr:from>
    <xdr:ext cx="762000" cy="259045"/>
    <xdr:sp macro="" textlink="">
      <xdr:nvSpPr>
        <xdr:cNvPr id="156" name="テキスト ボックス 155"/>
        <xdr:cNvSpPr txBox="1"/>
      </xdr:nvSpPr>
      <xdr:spPr>
        <a:xfrm>
          <a:off x="1955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107188</xdr:rowOff>
    </xdr:from>
    <xdr:to>
      <xdr:col>2</xdr:col>
      <xdr:colOff>127000</xdr:colOff>
      <xdr:row>62</xdr:row>
      <xdr:rowOff>37338</xdr:rowOff>
    </xdr:to>
    <xdr:sp macro="" textlink="">
      <xdr:nvSpPr>
        <xdr:cNvPr id="157" name="円/楕円 156"/>
        <xdr:cNvSpPr/>
      </xdr:nvSpPr>
      <xdr:spPr>
        <a:xfrm>
          <a:off x="1397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22115</xdr:rowOff>
    </xdr:from>
    <xdr:ext cx="762000" cy="259045"/>
    <xdr:sp macro="" textlink="">
      <xdr:nvSpPr>
        <xdr:cNvPr id="158" name="テキスト ボックス 157"/>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[149,447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類似団体平均と比べると</a:t>
          </a:r>
          <a:r>
            <a:rPr kumimoji="1" lang="en-US" altLang="ja-JP" sz="1300">
              <a:latin typeface="ＭＳ Ｐゴシック"/>
            </a:rPr>
            <a:t>1,654</a:t>
          </a:r>
          <a:r>
            <a:rPr kumimoji="1" lang="ja-JP" altLang="en-US" sz="1300">
              <a:latin typeface="ＭＳ Ｐゴシック"/>
            </a:rPr>
            <a:t>円低くなっているが、ここ数年上昇傾向にある。主に物件費を要因としており、ふるさと応援寄附金の寄付者に対する返礼品等に係る経費が大きくなっているためである。経常経費に係る物件費については、平成</a:t>
          </a:r>
          <a:r>
            <a:rPr kumimoji="1" lang="en-US" altLang="ja-JP" sz="1300">
              <a:latin typeface="ＭＳ Ｐゴシック"/>
            </a:rPr>
            <a:t>27</a:t>
          </a:r>
          <a:r>
            <a:rPr kumimoji="1" lang="ja-JP" altLang="en-US" sz="1300">
              <a:latin typeface="ＭＳ Ｐゴシック"/>
            </a:rPr>
            <a:t>年度決算と比較して減少しており、今後も経常経費のコスト削減に努めていきたい。</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40605</xdr:rowOff>
    </xdr:from>
    <xdr:to>
      <xdr:col>7</xdr:col>
      <xdr:colOff>152400</xdr:colOff>
      <xdr:row>82</xdr:row>
      <xdr:rowOff>60832</xdr:rowOff>
    </xdr:to>
    <xdr:cxnSp macro="">
      <xdr:nvCxnSpPr>
        <xdr:cNvPr id="191" name="直線コネクタ 190"/>
        <xdr:cNvCxnSpPr/>
      </xdr:nvCxnSpPr>
      <xdr:spPr>
        <a:xfrm>
          <a:off x="4114800" y="14099505"/>
          <a:ext cx="838200" cy="2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161540</xdr:rowOff>
    </xdr:from>
    <xdr:ext cx="762000" cy="259045"/>
    <xdr:sp macro="" textlink="">
      <xdr:nvSpPr>
        <xdr:cNvPr id="192" name="人件費・物件費等の状況平均値テキスト"/>
        <xdr:cNvSpPr txBox="1"/>
      </xdr:nvSpPr>
      <xdr:spPr>
        <a:xfrm>
          <a:off x="5041900" y="14048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142411</xdr:rowOff>
    </xdr:from>
    <xdr:to>
      <xdr:col>6</xdr:col>
      <xdr:colOff>0</xdr:colOff>
      <xdr:row>82</xdr:row>
      <xdr:rowOff>40605</xdr:rowOff>
    </xdr:to>
    <xdr:cxnSp macro="">
      <xdr:nvCxnSpPr>
        <xdr:cNvPr id="194" name="直線コネクタ 193"/>
        <xdr:cNvCxnSpPr/>
      </xdr:nvCxnSpPr>
      <xdr:spPr>
        <a:xfrm>
          <a:off x="3225800" y="14029861"/>
          <a:ext cx="889000" cy="6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46830</xdr:rowOff>
    </xdr:from>
    <xdr:to>
      <xdr:col>6</xdr:col>
      <xdr:colOff>50800</xdr:colOff>
      <xdr:row>82</xdr:row>
      <xdr:rowOff>148430</xdr:rowOff>
    </xdr:to>
    <xdr:sp macro="" textlink="">
      <xdr:nvSpPr>
        <xdr:cNvPr id="195" name="フローチャート : 判断 194"/>
        <xdr:cNvSpPr/>
      </xdr:nvSpPr>
      <xdr:spPr>
        <a:xfrm>
          <a:off x="4064000" y="141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133207</xdr:rowOff>
    </xdr:from>
    <xdr:ext cx="736600" cy="259045"/>
    <xdr:sp macro="" textlink="">
      <xdr:nvSpPr>
        <xdr:cNvPr id="196" name="テキスト ボックス 195"/>
        <xdr:cNvSpPr txBox="1"/>
      </xdr:nvSpPr>
      <xdr:spPr>
        <a:xfrm>
          <a:off x="3733800" y="1419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95016</xdr:rowOff>
    </xdr:from>
    <xdr:to>
      <xdr:col>4</xdr:col>
      <xdr:colOff>482600</xdr:colOff>
      <xdr:row>81</xdr:row>
      <xdr:rowOff>142411</xdr:rowOff>
    </xdr:to>
    <xdr:cxnSp macro="">
      <xdr:nvCxnSpPr>
        <xdr:cNvPr id="197" name="直線コネクタ 196"/>
        <xdr:cNvCxnSpPr/>
      </xdr:nvCxnSpPr>
      <xdr:spPr>
        <a:xfrm>
          <a:off x="2336800" y="13982466"/>
          <a:ext cx="889000" cy="4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23120</xdr:rowOff>
    </xdr:from>
    <xdr:to>
      <xdr:col>4</xdr:col>
      <xdr:colOff>533400</xdr:colOff>
      <xdr:row>82</xdr:row>
      <xdr:rowOff>124720</xdr:rowOff>
    </xdr:to>
    <xdr:sp macro="" textlink="">
      <xdr:nvSpPr>
        <xdr:cNvPr id="198" name="フローチャート : 判断 197"/>
        <xdr:cNvSpPr/>
      </xdr:nvSpPr>
      <xdr:spPr>
        <a:xfrm>
          <a:off x="3175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109497</xdr:rowOff>
    </xdr:from>
    <xdr:ext cx="762000" cy="259045"/>
    <xdr:sp macro="" textlink="">
      <xdr:nvSpPr>
        <xdr:cNvPr id="199" name="テキスト ボックス 198"/>
        <xdr:cNvSpPr txBox="1"/>
      </xdr:nvSpPr>
      <xdr:spPr>
        <a:xfrm>
          <a:off x="2844800" y="14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95016</xdr:rowOff>
    </xdr:from>
    <xdr:to>
      <xdr:col>3</xdr:col>
      <xdr:colOff>279400</xdr:colOff>
      <xdr:row>81</xdr:row>
      <xdr:rowOff>103060</xdr:rowOff>
    </xdr:to>
    <xdr:cxnSp macro="">
      <xdr:nvCxnSpPr>
        <xdr:cNvPr id="200" name="直線コネクタ 199"/>
        <xdr:cNvCxnSpPr/>
      </xdr:nvCxnSpPr>
      <xdr:spPr>
        <a:xfrm flipV="1">
          <a:off x="1447800" y="1398246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380</xdr:rowOff>
    </xdr:from>
    <xdr:to>
      <xdr:col>3</xdr:col>
      <xdr:colOff>330200</xdr:colOff>
      <xdr:row>82</xdr:row>
      <xdr:rowOff>101980</xdr:rowOff>
    </xdr:to>
    <xdr:sp macro="" textlink="">
      <xdr:nvSpPr>
        <xdr:cNvPr id="201" name="フローチャート : 判断 200"/>
        <xdr:cNvSpPr/>
      </xdr:nvSpPr>
      <xdr:spPr>
        <a:xfrm>
          <a:off x="2286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86757</xdr:rowOff>
    </xdr:from>
    <xdr:ext cx="762000" cy="259045"/>
    <xdr:sp macro="" textlink="">
      <xdr:nvSpPr>
        <xdr:cNvPr id="202" name="テキスト ボックス 201"/>
        <xdr:cNvSpPr txBox="1"/>
      </xdr:nvSpPr>
      <xdr:spPr>
        <a:xfrm>
          <a:off x="1955800" y="1414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9356</xdr:rowOff>
    </xdr:from>
    <xdr:to>
      <xdr:col>2</xdr:col>
      <xdr:colOff>127000</xdr:colOff>
      <xdr:row>82</xdr:row>
      <xdr:rowOff>110956</xdr:rowOff>
    </xdr:to>
    <xdr:sp macro="" textlink="">
      <xdr:nvSpPr>
        <xdr:cNvPr id="203" name="フローチャート : 判断 202"/>
        <xdr:cNvSpPr/>
      </xdr:nvSpPr>
      <xdr:spPr>
        <a:xfrm>
          <a:off x="1397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95733</xdr:rowOff>
    </xdr:from>
    <xdr:ext cx="762000" cy="259045"/>
    <xdr:sp macro="" textlink="">
      <xdr:nvSpPr>
        <xdr:cNvPr id="204" name="テキスト ボックス 203"/>
        <xdr:cNvSpPr txBox="1"/>
      </xdr:nvSpPr>
      <xdr:spPr>
        <a:xfrm>
          <a:off x="1066800" y="141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10032</xdr:rowOff>
    </xdr:from>
    <xdr:to>
      <xdr:col>7</xdr:col>
      <xdr:colOff>203200</xdr:colOff>
      <xdr:row>82</xdr:row>
      <xdr:rowOff>111632</xdr:rowOff>
    </xdr:to>
    <xdr:sp macro="" textlink="">
      <xdr:nvSpPr>
        <xdr:cNvPr id="210" name="円/楕円 209"/>
        <xdr:cNvSpPr/>
      </xdr:nvSpPr>
      <xdr:spPr>
        <a:xfrm>
          <a:off x="4902200" y="140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26559</xdr:rowOff>
    </xdr:from>
    <xdr:ext cx="762000" cy="259045"/>
    <xdr:sp macro="" textlink="">
      <xdr:nvSpPr>
        <xdr:cNvPr id="211" name="人件費・物件費等の状況該当値テキスト"/>
        <xdr:cNvSpPr txBox="1"/>
      </xdr:nvSpPr>
      <xdr:spPr>
        <a:xfrm>
          <a:off x="5041900" y="1391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149,447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161255</xdr:rowOff>
    </xdr:from>
    <xdr:to>
      <xdr:col>6</xdr:col>
      <xdr:colOff>50800</xdr:colOff>
      <xdr:row>82</xdr:row>
      <xdr:rowOff>91405</xdr:rowOff>
    </xdr:to>
    <xdr:sp macro="" textlink="">
      <xdr:nvSpPr>
        <xdr:cNvPr id="212" name="円/楕円 211"/>
        <xdr:cNvSpPr/>
      </xdr:nvSpPr>
      <xdr:spPr>
        <a:xfrm>
          <a:off x="4064000" y="140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101582</xdr:rowOff>
    </xdr:from>
    <xdr:ext cx="736600" cy="259045"/>
    <xdr:sp macro="" textlink="">
      <xdr:nvSpPr>
        <xdr:cNvPr id="213" name="テキスト ボックス 212"/>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145,256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91611</xdr:rowOff>
    </xdr:from>
    <xdr:to>
      <xdr:col>4</xdr:col>
      <xdr:colOff>533400</xdr:colOff>
      <xdr:row>82</xdr:row>
      <xdr:rowOff>21761</xdr:rowOff>
    </xdr:to>
    <xdr:sp macro="" textlink="">
      <xdr:nvSpPr>
        <xdr:cNvPr id="214" name="円/楕円 213"/>
        <xdr:cNvSpPr/>
      </xdr:nvSpPr>
      <xdr:spPr>
        <a:xfrm>
          <a:off x="3175000" y="139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31938</xdr:rowOff>
    </xdr:from>
    <xdr:ext cx="762000" cy="259045"/>
    <xdr:sp macro="" textlink="">
      <xdr:nvSpPr>
        <xdr:cNvPr id="215" name="テキスト ボックス 214"/>
        <xdr:cNvSpPr txBox="1"/>
      </xdr:nvSpPr>
      <xdr:spPr>
        <a:xfrm>
          <a:off x="2844800" y="1374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44216</xdr:rowOff>
    </xdr:from>
    <xdr:to>
      <xdr:col>3</xdr:col>
      <xdr:colOff>330200</xdr:colOff>
      <xdr:row>81</xdr:row>
      <xdr:rowOff>145816</xdr:rowOff>
    </xdr:to>
    <xdr:sp macro="" textlink="">
      <xdr:nvSpPr>
        <xdr:cNvPr id="216" name="円/楕円 215"/>
        <xdr:cNvSpPr/>
      </xdr:nvSpPr>
      <xdr:spPr>
        <a:xfrm>
          <a:off x="2286000" y="1393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155993</xdr:rowOff>
    </xdr:from>
    <xdr:ext cx="762000" cy="259045"/>
    <xdr:sp macro="" textlink="">
      <xdr:nvSpPr>
        <xdr:cNvPr id="217" name="テキスト ボックス 216"/>
        <xdr:cNvSpPr txBox="1"/>
      </xdr:nvSpPr>
      <xdr:spPr>
        <a:xfrm>
          <a:off x="1955800" y="1370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121,004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52260</xdr:rowOff>
    </xdr:from>
    <xdr:to>
      <xdr:col>2</xdr:col>
      <xdr:colOff>127000</xdr:colOff>
      <xdr:row>81</xdr:row>
      <xdr:rowOff>153860</xdr:rowOff>
    </xdr:to>
    <xdr:sp macro="" textlink="">
      <xdr:nvSpPr>
        <xdr:cNvPr id="218" name="円/楕円 217"/>
        <xdr:cNvSpPr/>
      </xdr:nvSpPr>
      <xdr:spPr>
        <a:xfrm>
          <a:off x="1397000" y="1393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164037</xdr:rowOff>
    </xdr:from>
    <xdr:ext cx="762000" cy="259045"/>
    <xdr:sp macro="" textlink="">
      <xdr:nvSpPr>
        <xdr:cNvPr id="219" name="テキスト ボックス 218"/>
        <xdr:cNvSpPr txBox="1"/>
      </xdr:nvSpPr>
      <xdr:spPr>
        <a:xfrm>
          <a:off x="1066800" y="137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a:t>
          </a:r>
          <a:r>
            <a:rPr kumimoji="1" lang="en-US" altLang="ja-JP" sz="1300">
              <a:latin typeface="ＭＳ Ｐゴシック"/>
            </a:rPr>
            <a:t>0.1</a:t>
          </a:r>
          <a:r>
            <a:rPr kumimoji="1" lang="ja-JP" altLang="en-US" sz="1300">
              <a:latin typeface="ＭＳ Ｐゴシック"/>
            </a:rPr>
            <a:t>下回っている。今後も継続的に職務・職質に応じた給与体系の見直し等に努める。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88</xdr:row>
      <xdr:rowOff>40216</xdr:rowOff>
    </xdr:to>
    <xdr:cxnSp macro="">
      <xdr:nvCxnSpPr>
        <xdr:cNvPr id="248" name="直線コネクタ 247"/>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51"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2" name="直線コネクタ 251"/>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119945</xdr:rowOff>
    </xdr:from>
    <xdr:to>
      <xdr:col>24</xdr:col>
      <xdr:colOff>558800</xdr:colOff>
      <xdr:row>83</xdr:row>
      <xdr:rowOff>133350</xdr:rowOff>
    </xdr:to>
    <xdr:cxnSp macro="">
      <xdr:nvCxnSpPr>
        <xdr:cNvPr id="253" name="直線コネクタ 252"/>
        <xdr:cNvCxnSpPr/>
      </xdr:nvCxnSpPr>
      <xdr:spPr>
        <a:xfrm flipV="1">
          <a:off x="16179800" y="143502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4"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83</xdr:row>
      <xdr:rowOff>133350</xdr:rowOff>
    </xdr:to>
    <xdr:cxnSp macro="">
      <xdr:nvCxnSpPr>
        <xdr:cNvPr id="256" name="直線コネクタ 255"/>
        <xdr:cNvCxnSpPr/>
      </xdr:nvCxnSpPr>
      <xdr:spPr>
        <a:xfrm>
          <a:off x="15290800" y="142028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57" name="フローチャート : 判断 256"/>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58" name="テキスト ボックス 257"/>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23284</xdr:rowOff>
    </xdr:from>
    <xdr:to>
      <xdr:col>22</xdr:col>
      <xdr:colOff>203200</xdr:colOff>
      <xdr:row>82</xdr:row>
      <xdr:rowOff>143934</xdr:rowOff>
    </xdr:to>
    <xdr:cxnSp macro="">
      <xdr:nvCxnSpPr>
        <xdr:cNvPr id="259" name="直線コネクタ 258"/>
        <xdr:cNvCxnSpPr/>
      </xdr:nvCxnSpPr>
      <xdr:spPr>
        <a:xfrm>
          <a:off x="14401800" y="140821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55739</xdr:rowOff>
    </xdr:from>
    <xdr:to>
      <xdr:col>22</xdr:col>
      <xdr:colOff>254000</xdr:colOff>
      <xdr:row>83</xdr:row>
      <xdr:rowOff>157339</xdr:rowOff>
    </xdr:to>
    <xdr:sp macro="" textlink="">
      <xdr:nvSpPr>
        <xdr:cNvPr id="260" name="フローチャート : 判断 259"/>
        <xdr:cNvSpPr/>
      </xdr:nvSpPr>
      <xdr:spPr>
        <a:xfrm>
          <a:off x="15240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142116</xdr:rowOff>
    </xdr:from>
    <xdr:ext cx="762000" cy="259045"/>
    <xdr:sp macro="" textlink="">
      <xdr:nvSpPr>
        <xdr:cNvPr id="261" name="テキスト ボックス 260"/>
        <xdr:cNvSpPr txBox="1"/>
      </xdr:nvSpPr>
      <xdr:spPr>
        <a:xfrm>
          <a:off x="14909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23284</xdr:rowOff>
    </xdr:from>
    <xdr:to>
      <xdr:col>21</xdr:col>
      <xdr:colOff>0</xdr:colOff>
      <xdr:row>87</xdr:row>
      <xdr:rowOff>144639</xdr:rowOff>
    </xdr:to>
    <xdr:cxnSp macro="">
      <xdr:nvCxnSpPr>
        <xdr:cNvPr id="262" name="直線コネクタ 261"/>
        <xdr:cNvCxnSpPr/>
      </xdr:nvCxnSpPr>
      <xdr:spPr>
        <a:xfrm flipV="1">
          <a:off x="13512800" y="14082184"/>
          <a:ext cx="889000" cy="97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28928</xdr:rowOff>
    </xdr:from>
    <xdr:to>
      <xdr:col>21</xdr:col>
      <xdr:colOff>50800</xdr:colOff>
      <xdr:row>83</xdr:row>
      <xdr:rowOff>130528</xdr:rowOff>
    </xdr:to>
    <xdr:sp macro="" textlink="">
      <xdr:nvSpPr>
        <xdr:cNvPr id="263" name="フローチャート : 判断 262"/>
        <xdr:cNvSpPr/>
      </xdr:nvSpPr>
      <xdr:spPr>
        <a:xfrm>
          <a:off x="14351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115305</xdr:rowOff>
    </xdr:from>
    <xdr:ext cx="762000" cy="259045"/>
    <xdr:sp macro="" textlink="">
      <xdr:nvSpPr>
        <xdr:cNvPr id="264" name="テキスト ボックス 263"/>
        <xdr:cNvSpPr txBox="1"/>
      </xdr:nvSpPr>
      <xdr:spPr>
        <a:xfrm>
          <a:off x="140208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65" name="フローチャート : 判断 264"/>
        <xdr:cNvSpPr/>
      </xdr:nvSpPr>
      <xdr:spPr>
        <a:xfrm>
          <a:off x="13462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132238</xdr:rowOff>
    </xdr:from>
    <xdr:ext cx="762000" cy="259045"/>
    <xdr:sp macro="" textlink="">
      <xdr:nvSpPr>
        <xdr:cNvPr id="266" name="テキスト ボックス 265"/>
        <xdr:cNvSpPr txBox="1"/>
      </xdr:nvSpPr>
      <xdr:spPr>
        <a:xfrm>
          <a:off x="13131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69145</xdr:rowOff>
    </xdr:from>
    <xdr:to>
      <xdr:col>24</xdr:col>
      <xdr:colOff>609600</xdr:colOff>
      <xdr:row>83</xdr:row>
      <xdr:rowOff>170745</xdr:rowOff>
    </xdr:to>
    <xdr:sp macro="" textlink="">
      <xdr:nvSpPr>
        <xdr:cNvPr id="272" name="円/楕円 271"/>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85672</xdr:rowOff>
    </xdr:from>
    <xdr:ext cx="762000" cy="259045"/>
    <xdr:sp macro="" textlink="">
      <xdr:nvSpPr>
        <xdr:cNvPr id="273" name="給与水準   （国との比較）該当値テキスト"/>
        <xdr:cNvSpPr txBox="1"/>
      </xdr:nvSpPr>
      <xdr:spPr>
        <a:xfrm>
          <a:off x="171069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4" name="円/楕円 273"/>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75" name="テキスト ボックス 274"/>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93134</xdr:rowOff>
    </xdr:from>
    <xdr:to>
      <xdr:col>22</xdr:col>
      <xdr:colOff>254000</xdr:colOff>
      <xdr:row>83</xdr:row>
      <xdr:rowOff>23284</xdr:rowOff>
    </xdr:to>
    <xdr:sp macro="" textlink="">
      <xdr:nvSpPr>
        <xdr:cNvPr id="276" name="円/楕円 275"/>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77" name="テキスト ボックス 276"/>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143934</xdr:rowOff>
    </xdr:from>
    <xdr:to>
      <xdr:col>21</xdr:col>
      <xdr:colOff>50800</xdr:colOff>
      <xdr:row>82</xdr:row>
      <xdr:rowOff>74084</xdr:rowOff>
    </xdr:to>
    <xdr:sp macro="" textlink="">
      <xdr:nvSpPr>
        <xdr:cNvPr id="278" name="円/楕円 277"/>
        <xdr:cNvSpPr/>
      </xdr:nvSpPr>
      <xdr:spPr>
        <a:xfrm>
          <a:off x="14351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84261</xdr:rowOff>
    </xdr:from>
    <xdr:ext cx="762000" cy="259045"/>
    <xdr:sp macro="" textlink="">
      <xdr:nvSpPr>
        <xdr:cNvPr id="279" name="テキスト ボックス 278"/>
        <xdr:cNvSpPr txBox="1"/>
      </xdr:nvSpPr>
      <xdr:spPr>
        <a:xfrm>
          <a:off x="14020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93839</xdr:rowOff>
    </xdr:from>
    <xdr:to>
      <xdr:col>19</xdr:col>
      <xdr:colOff>533400</xdr:colOff>
      <xdr:row>88</xdr:row>
      <xdr:rowOff>23989</xdr:rowOff>
    </xdr:to>
    <xdr:sp macro="" textlink="">
      <xdr:nvSpPr>
        <xdr:cNvPr id="280" name="円/楕円 279"/>
        <xdr:cNvSpPr/>
      </xdr:nvSpPr>
      <xdr:spPr>
        <a:xfrm>
          <a:off x="13462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34166</xdr:rowOff>
    </xdr:from>
    <xdr:ext cx="762000" cy="259045"/>
    <xdr:sp macro="" textlink="">
      <xdr:nvSpPr>
        <xdr:cNvPr id="281" name="テキスト ボックス 280"/>
        <xdr:cNvSpPr txBox="1"/>
      </xdr:nvSpPr>
      <xdr:spPr>
        <a:xfrm>
          <a:off x="13131800" y="1477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a:t>
          </a:r>
          <a:r>
            <a:rPr kumimoji="1" lang="en-US" altLang="ja-JP" sz="1300">
              <a:latin typeface="ＭＳ Ｐゴシック"/>
            </a:rPr>
            <a:t>1.6</a:t>
          </a:r>
          <a:r>
            <a:rPr kumimoji="1" lang="ja-JP" altLang="en-US" sz="1300">
              <a:latin typeface="ＭＳ Ｐゴシック"/>
            </a:rPr>
            <a:t>人下回っている。この要因については、定員適正化計画に基づき事務事業の見直しを進めるとともに、職員削減を行ってきたことにある。引き続き効率的な行財政運営を図り、適正な定員管理に努める。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08" name="直線コネクタ 307"/>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09"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0" name="直線コネクタ 309"/>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1"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2" name="直線コネクタ 311"/>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149911</xdr:rowOff>
    </xdr:from>
    <xdr:to>
      <xdr:col>24</xdr:col>
      <xdr:colOff>558800</xdr:colOff>
      <xdr:row>60</xdr:row>
      <xdr:rowOff>152324</xdr:rowOff>
    </xdr:to>
    <xdr:cxnSp macro="">
      <xdr:nvCxnSpPr>
        <xdr:cNvPr id="313" name="直線コネクタ 312"/>
        <xdr:cNvCxnSpPr/>
      </xdr:nvCxnSpPr>
      <xdr:spPr>
        <a:xfrm flipV="1">
          <a:off x="16179800" y="10436911"/>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148403</xdr:rowOff>
    </xdr:from>
    <xdr:ext cx="762000" cy="259045"/>
    <xdr:sp macro="" textlink="">
      <xdr:nvSpPr>
        <xdr:cNvPr id="314" name="定員管理の状況平均値テキスト"/>
        <xdr:cNvSpPr txBox="1"/>
      </xdr:nvSpPr>
      <xdr:spPr>
        <a:xfrm>
          <a:off x="17106900" y="1043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5" name="フローチャート : 判断 314"/>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152324</xdr:rowOff>
    </xdr:from>
    <xdr:to>
      <xdr:col>23</xdr:col>
      <xdr:colOff>406400</xdr:colOff>
      <xdr:row>60</xdr:row>
      <xdr:rowOff>152324</xdr:rowOff>
    </xdr:to>
    <xdr:cxnSp macro="">
      <xdr:nvCxnSpPr>
        <xdr:cNvPr id="316" name="直線コネクタ 315"/>
        <xdr:cNvCxnSpPr/>
      </xdr:nvCxnSpPr>
      <xdr:spPr>
        <a:xfrm>
          <a:off x="15290800" y="10439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35281</xdr:rowOff>
    </xdr:from>
    <xdr:to>
      <xdr:col>23</xdr:col>
      <xdr:colOff>457200</xdr:colOff>
      <xdr:row>61</xdr:row>
      <xdr:rowOff>136881</xdr:rowOff>
    </xdr:to>
    <xdr:sp macro="" textlink="">
      <xdr:nvSpPr>
        <xdr:cNvPr id="317" name="フローチャート : 判断 316"/>
        <xdr:cNvSpPr/>
      </xdr:nvSpPr>
      <xdr:spPr>
        <a:xfrm>
          <a:off x="16129000" y="1049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121658</xdr:rowOff>
    </xdr:from>
    <xdr:ext cx="736600" cy="259045"/>
    <xdr:sp macro="" textlink="">
      <xdr:nvSpPr>
        <xdr:cNvPr id="318" name="テキスト ボックス 317"/>
        <xdr:cNvSpPr txBox="1"/>
      </xdr:nvSpPr>
      <xdr:spPr>
        <a:xfrm>
          <a:off x="15798800" y="1058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144120</xdr:rowOff>
    </xdr:from>
    <xdr:to>
      <xdr:col>22</xdr:col>
      <xdr:colOff>203200</xdr:colOff>
      <xdr:row>60</xdr:row>
      <xdr:rowOff>152324</xdr:rowOff>
    </xdr:to>
    <xdr:cxnSp macro="">
      <xdr:nvCxnSpPr>
        <xdr:cNvPr id="319" name="直線コネクタ 318"/>
        <xdr:cNvCxnSpPr/>
      </xdr:nvCxnSpPr>
      <xdr:spPr>
        <a:xfrm>
          <a:off x="14401800" y="10431120"/>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15011</xdr:rowOff>
    </xdr:from>
    <xdr:to>
      <xdr:col>22</xdr:col>
      <xdr:colOff>254000</xdr:colOff>
      <xdr:row>61</xdr:row>
      <xdr:rowOff>116611</xdr:rowOff>
    </xdr:to>
    <xdr:sp macro="" textlink="">
      <xdr:nvSpPr>
        <xdr:cNvPr id="320" name="フローチャート : 判断 319"/>
        <xdr:cNvSpPr/>
      </xdr:nvSpPr>
      <xdr:spPr>
        <a:xfrm>
          <a:off x="15240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101388</xdr:rowOff>
    </xdr:from>
    <xdr:ext cx="762000" cy="259045"/>
    <xdr:sp macro="" textlink="">
      <xdr:nvSpPr>
        <xdr:cNvPr id="321" name="テキスト ボックス 320"/>
        <xdr:cNvSpPr txBox="1"/>
      </xdr:nvSpPr>
      <xdr:spPr>
        <a:xfrm>
          <a:off x="14909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135433</xdr:rowOff>
    </xdr:from>
    <xdr:to>
      <xdr:col>21</xdr:col>
      <xdr:colOff>0</xdr:colOff>
      <xdr:row>60</xdr:row>
      <xdr:rowOff>144120</xdr:rowOff>
    </xdr:to>
    <xdr:cxnSp macro="">
      <xdr:nvCxnSpPr>
        <xdr:cNvPr id="322" name="直線コネクタ 321"/>
        <xdr:cNvCxnSpPr/>
      </xdr:nvCxnSpPr>
      <xdr:spPr>
        <a:xfrm>
          <a:off x="13512800" y="1042243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13564</xdr:rowOff>
    </xdr:from>
    <xdr:to>
      <xdr:col>21</xdr:col>
      <xdr:colOff>50800</xdr:colOff>
      <xdr:row>61</xdr:row>
      <xdr:rowOff>115164</xdr:rowOff>
    </xdr:to>
    <xdr:sp macro="" textlink="">
      <xdr:nvSpPr>
        <xdr:cNvPr id="323" name="フローチャート : 判断 322"/>
        <xdr:cNvSpPr/>
      </xdr:nvSpPr>
      <xdr:spPr>
        <a:xfrm>
          <a:off x="14351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99941</xdr:rowOff>
    </xdr:from>
    <xdr:ext cx="762000" cy="259045"/>
    <xdr:sp macro="" textlink="">
      <xdr:nvSpPr>
        <xdr:cNvPr id="324" name="テキスト ボックス 323"/>
        <xdr:cNvSpPr txBox="1"/>
      </xdr:nvSpPr>
      <xdr:spPr>
        <a:xfrm>
          <a:off x="14020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15494</xdr:rowOff>
    </xdr:from>
    <xdr:to>
      <xdr:col>19</xdr:col>
      <xdr:colOff>533400</xdr:colOff>
      <xdr:row>61</xdr:row>
      <xdr:rowOff>117094</xdr:rowOff>
    </xdr:to>
    <xdr:sp macro="" textlink="">
      <xdr:nvSpPr>
        <xdr:cNvPr id="325" name="フローチャート : 判断 324"/>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101871</xdr:rowOff>
    </xdr:from>
    <xdr:ext cx="762000" cy="259045"/>
    <xdr:sp macro="" textlink="">
      <xdr:nvSpPr>
        <xdr:cNvPr id="326" name="テキスト ボックス 325"/>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99111</xdr:rowOff>
    </xdr:from>
    <xdr:to>
      <xdr:col>24</xdr:col>
      <xdr:colOff>609600</xdr:colOff>
      <xdr:row>61</xdr:row>
      <xdr:rowOff>29261</xdr:rowOff>
    </xdr:to>
    <xdr:sp macro="" textlink="">
      <xdr:nvSpPr>
        <xdr:cNvPr id="332" name="円/楕円 331"/>
        <xdr:cNvSpPr/>
      </xdr:nvSpPr>
      <xdr:spPr>
        <a:xfrm>
          <a:off x="16967200" y="103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20388</xdr:rowOff>
    </xdr:from>
    <xdr:ext cx="762000" cy="259045"/>
    <xdr:sp macro="" textlink="">
      <xdr:nvSpPr>
        <xdr:cNvPr id="333" name="定員管理の状況該当値テキスト"/>
        <xdr:cNvSpPr txBox="1"/>
      </xdr:nvSpPr>
      <xdr:spPr>
        <a:xfrm>
          <a:off x="17106900" y="1030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101524</xdr:rowOff>
    </xdr:from>
    <xdr:to>
      <xdr:col>23</xdr:col>
      <xdr:colOff>457200</xdr:colOff>
      <xdr:row>61</xdr:row>
      <xdr:rowOff>31674</xdr:rowOff>
    </xdr:to>
    <xdr:sp macro="" textlink="">
      <xdr:nvSpPr>
        <xdr:cNvPr id="334" name="円/楕円 333"/>
        <xdr:cNvSpPr/>
      </xdr:nvSpPr>
      <xdr:spPr>
        <a:xfrm>
          <a:off x="16129000" y="1038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41851</xdr:rowOff>
    </xdr:from>
    <xdr:ext cx="736600" cy="259045"/>
    <xdr:sp macro="" textlink="">
      <xdr:nvSpPr>
        <xdr:cNvPr id="335" name="テキスト ボックス 334"/>
        <xdr:cNvSpPr txBox="1"/>
      </xdr:nvSpPr>
      <xdr:spPr>
        <a:xfrm>
          <a:off x="15798800" y="1015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101524</xdr:rowOff>
    </xdr:from>
    <xdr:to>
      <xdr:col>22</xdr:col>
      <xdr:colOff>254000</xdr:colOff>
      <xdr:row>61</xdr:row>
      <xdr:rowOff>31674</xdr:rowOff>
    </xdr:to>
    <xdr:sp macro="" textlink="">
      <xdr:nvSpPr>
        <xdr:cNvPr id="336" name="円/楕円 335"/>
        <xdr:cNvSpPr/>
      </xdr:nvSpPr>
      <xdr:spPr>
        <a:xfrm>
          <a:off x="15240000" y="1038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41851</xdr:rowOff>
    </xdr:from>
    <xdr:ext cx="762000" cy="259045"/>
    <xdr:sp macro="" textlink="">
      <xdr:nvSpPr>
        <xdr:cNvPr id="337" name="テキスト ボックス 336"/>
        <xdr:cNvSpPr txBox="1"/>
      </xdr:nvSpPr>
      <xdr:spPr>
        <a:xfrm>
          <a:off x="14909800" y="1015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93320</xdr:rowOff>
    </xdr:from>
    <xdr:to>
      <xdr:col>21</xdr:col>
      <xdr:colOff>50800</xdr:colOff>
      <xdr:row>61</xdr:row>
      <xdr:rowOff>23470</xdr:rowOff>
    </xdr:to>
    <xdr:sp macro="" textlink="">
      <xdr:nvSpPr>
        <xdr:cNvPr id="338" name="円/楕円 337"/>
        <xdr:cNvSpPr/>
      </xdr:nvSpPr>
      <xdr:spPr>
        <a:xfrm>
          <a:off x="14351000" y="103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33647</xdr:rowOff>
    </xdr:from>
    <xdr:ext cx="762000" cy="259045"/>
    <xdr:sp macro="" textlink="">
      <xdr:nvSpPr>
        <xdr:cNvPr id="339" name="テキスト ボックス 338"/>
        <xdr:cNvSpPr txBox="1"/>
      </xdr:nvSpPr>
      <xdr:spPr>
        <a:xfrm>
          <a:off x="14020800" y="1014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84633</xdr:rowOff>
    </xdr:from>
    <xdr:to>
      <xdr:col>19</xdr:col>
      <xdr:colOff>533400</xdr:colOff>
      <xdr:row>61</xdr:row>
      <xdr:rowOff>14783</xdr:rowOff>
    </xdr:to>
    <xdr:sp macro="" textlink="">
      <xdr:nvSpPr>
        <xdr:cNvPr id="340" name="円/楕円 339"/>
        <xdr:cNvSpPr/>
      </xdr:nvSpPr>
      <xdr:spPr>
        <a:xfrm>
          <a:off x="13462000" y="1037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24960</xdr:rowOff>
    </xdr:from>
    <xdr:ext cx="762000" cy="259045"/>
    <xdr:sp macro="" textlink="">
      <xdr:nvSpPr>
        <xdr:cNvPr id="341" name="テキスト ボックス 340"/>
        <xdr:cNvSpPr txBox="1"/>
      </xdr:nvSpPr>
      <xdr:spPr>
        <a:xfrm>
          <a:off x="13131800" y="1014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ここ数年市債の繰上償還を行っていることと、基準財政需要額に算入された公債費が増えていること等により、類似団体平均を</a:t>
          </a:r>
          <a:r>
            <a:rPr kumimoji="1" lang="en-US" altLang="ja-JP" sz="1300">
              <a:latin typeface="ＭＳ Ｐゴシック"/>
            </a:rPr>
            <a:t>4.3</a:t>
          </a:r>
          <a:r>
            <a:rPr kumimoji="1" lang="ja-JP" altLang="en-US" sz="1300">
              <a:latin typeface="ＭＳ Ｐゴシック"/>
            </a:rPr>
            <a:t>ポイント下回っている。今後も施設整備を伴う事業が予定されており、実質公債費比率が上昇する要因もあるため、大型投資事業の取捨選択や償還額の平準化等に努めていく。</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44</xdr:row>
      <xdr:rowOff>52494</xdr:rowOff>
    </xdr:to>
    <xdr:cxnSp macro="">
      <xdr:nvCxnSpPr>
        <xdr:cNvPr id="370" name="直線コネクタ 369"/>
        <xdr:cNvCxnSpPr/>
      </xdr:nvCxnSpPr>
      <xdr:spPr>
        <a:xfrm flipV="1">
          <a:off x="17018000" y="6060017"/>
          <a:ext cx="0" cy="1536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2" name="直線コネクタ 37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3"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74" name="直線コネクタ 373"/>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59690</xdr:rowOff>
    </xdr:from>
    <xdr:to>
      <xdr:col>24</xdr:col>
      <xdr:colOff>558800</xdr:colOff>
      <xdr:row>39</xdr:row>
      <xdr:rowOff>24977</xdr:rowOff>
    </xdr:to>
    <xdr:cxnSp macro="">
      <xdr:nvCxnSpPr>
        <xdr:cNvPr id="375" name="直線コネクタ 374"/>
        <xdr:cNvCxnSpPr/>
      </xdr:nvCxnSpPr>
      <xdr:spPr>
        <a:xfrm flipV="1">
          <a:off x="16179800" y="657479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155381</xdr:rowOff>
    </xdr:from>
    <xdr:ext cx="762000" cy="259045"/>
    <xdr:sp macro="" textlink="">
      <xdr:nvSpPr>
        <xdr:cNvPr id="37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77" name="フローチャート : 判断 37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24977</xdr:rowOff>
    </xdr:from>
    <xdr:to>
      <xdr:col>23</xdr:col>
      <xdr:colOff>406400</xdr:colOff>
      <xdr:row>39</xdr:row>
      <xdr:rowOff>57150</xdr:rowOff>
    </xdr:to>
    <xdr:cxnSp macro="">
      <xdr:nvCxnSpPr>
        <xdr:cNvPr id="378" name="直線コネクタ 377"/>
        <xdr:cNvCxnSpPr/>
      </xdr:nvCxnSpPr>
      <xdr:spPr>
        <a:xfrm flipV="1">
          <a:off x="15290800" y="67115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132504</xdr:rowOff>
    </xdr:from>
    <xdr:to>
      <xdr:col>23</xdr:col>
      <xdr:colOff>457200</xdr:colOff>
      <xdr:row>41</xdr:row>
      <xdr:rowOff>62654</xdr:rowOff>
    </xdr:to>
    <xdr:sp macro="" textlink="">
      <xdr:nvSpPr>
        <xdr:cNvPr id="379" name="フローチャート : 判断 378"/>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47431</xdr:rowOff>
    </xdr:from>
    <xdr:ext cx="736600" cy="259045"/>
    <xdr:sp macro="" textlink="">
      <xdr:nvSpPr>
        <xdr:cNvPr id="380" name="テキスト ボックス 379"/>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39</xdr:row>
      <xdr:rowOff>73237</xdr:rowOff>
    </xdr:to>
    <xdr:cxnSp macro="">
      <xdr:nvCxnSpPr>
        <xdr:cNvPr id="381" name="直線コネクタ 380"/>
        <xdr:cNvCxnSpPr/>
      </xdr:nvCxnSpPr>
      <xdr:spPr>
        <a:xfrm flipV="1">
          <a:off x="14401800" y="67437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2" name="フローチャート : 判断 381"/>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83" name="テキスト ボックス 382"/>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49106</xdr:rowOff>
    </xdr:from>
    <xdr:to>
      <xdr:col>21</xdr:col>
      <xdr:colOff>0</xdr:colOff>
      <xdr:row>39</xdr:row>
      <xdr:rowOff>73237</xdr:rowOff>
    </xdr:to>
    <xdr:cxnSp macro="">
      <xdr:nvCxnSpPr>
        <xdr:cNvPr id="384" name="直線コネクタ 383"/>
        <xdr:cNvCxnSpPr/>
      </xdr:nvCxnSpPr>
      <xdr:spPr>
        <a:xfrm>
          <a:off x="13512800" y="67356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5" name="フローチャート : 判断 384"/>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86" name="テキスト ボックス 385"/>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7" name="フローチャート : 判断 386"/>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88" name="テキスト ボックス 387"/>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8890</xdr:rowOff>
    </xdr:from>
    <xdr:to>
      <xdr:col>24</xdr:col>
      <xdr:colOff>609600</xdr:colOff>
      <xdr:row>38</xdr:row>
      <xdr:rowOff>110490</xdr:rowOff>
    </xdr:to>
    <xdr:sp macro="" textlink="">
      <xdr:nvSpPr>
        <xdr:cNvPr id="394" name="円/楕円 393"/>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25417</xdr:rowOff>
    </xdr:from>
    <xdr:ext cx="762000" cy="259045"/>
    <xdr:sp macro="" textlink="">
      <xdr:nvSpPr>
        <xdr:cNvPr id="395" name="公債費負担の状況該当値テキスト"/>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145627</xdr:rowOff>
    </xdr:from>
    <xdr:to>
      <xdr:col>23</xdr:col>
      <xdr:colOff>457200</xdr:colOff>
      <xdr:row>39</xdr:row>
      <xdr:rowOff>75777</xdr:rowOff>
    </xdr:to>
    <xdr:sp macro="" textlink="">
      <xdr:nvSpPr>
        <xdr:cNvPr id="396" name="円/楕円 395"/>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85954</xdr:rowOff>
    </xdr:from>
    <xdr:ext cx="736600" cy="259045"/>
    <xdr:sp macro="" textlink="">
      <xdr:nvSpPr>
        <xdr:cNvPr id="397" name="テキスト ボックス 396"/>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398" name="円/楕円 397"/>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399" name="テキスト ボックス 398"/>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22437</xdr:rowOff>
    </xdr:from>
    <xdr:to>
      <xdr:col>21</xdr:col>
      <xdr:colOff>50800</xdr:colOff>
      <xdr:row>39</xdr:row>
      <xdr:rowOff>124037</xdr:rowOff>
    </xdr:to>
    <xdr:sp macro="" textlink="">
      <xdr:nvSpPr>
        <xdr:cNvPr id="400" name="円/楕円 399"/>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134214</xdr:rowOff>
    </xdr:from>
    <xdr:ext cx="762000" cy="259045"/>
    <xdr:sp macro="" textlink="">
      <xdr:nvSpPr>
        <xdr:cNvPr id="401" name="テキスト ボックス 400"/>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169756</xdr:rowOff>
    </xdr:from>
    <xdr:to>
      <xdr:col>19</xdr:col>
      <xdr:colOff>533400</xdr:colOff>
      <xdr:row>39</xdr:row>
      <xdr:rowOff>99906</xdr:rowOff>
    </xdr:to>
    <xdr:sp macro="" textlink="">
      <xdr:nvSpPr>
        <xdr:cNvPr id="402" name="円/楕円 401"/>
        <xdr:cNvSpPr/>
      </xdr:nvSpPr>
      <xdr:spPr>
        <a:xfrm>
          <a:off x="13462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110083</xdr:rowOff>
    </xdr:from>
    <xdr:ext cx="762000" cy="259045"/>
    <xdr:sp macro="" textlink="">
      <xdr:nvSpPr>
        <xdr:cNvPr id="403" name="テキスト ボックス 402"/>
        <xdr:cNvSpPr txBox="1"/>
      </xdr:nvSpPr>
      <xdr:spPr>
        <a:xfrm>
          <a:off x="13131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財政調整基金や減債基金、その他目的基金の積立による充当可能基金を保有していることからマイナスとなっており表示されていない。今後も充当可能基金の確保とともに、将来世代への負担を少しでも軽減するよう財政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117757</xdr:rowOff>
    </xdr:to>
    <xdr:cxnSp macro="">
      <xdr:nvCxnSpPr>
        <xdr:cNvPr id="432" name="直線コネクタ 431"/>
        <xdr:cNvCxnSpPr/>
      </xdr:nvCxnSpPr>
      <xdr:spPr>
        <a:xfrm flipV="1">
          <a:off x="17018000" y="2370667"/>
          <a:ext cx="0" cy="1690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89834</xdr:rowOff>
    </xdr:from>
    <xdr:ext cx="762000" cy="259045"/>
    <xdr:sp macro="" textlink="">
      <xdr:nvSpPr>
        <xdr:cNvPr id="433" name="将来負担の状況最小値テキスト"/>
        <xdr:cNvSpPr txBox="1"/>
      </xdr:nvSpPr>
      <xdr:spPr>
        <a:xfrm>
          <a:off x="17106900" y="40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23</xdr:row>
      <xdr:rowOff>117757</xdr:rowOff>
    </xdr:from>
    <xdr:to>
      <xdr:col>24</xdr:col>
      <xdr:colOff>647700</xdr:colOff>
      <xdr:row>23</xdr:row>
      <xdr:rowOff>117757</xdr:rowOff>
    </xdr:to>
    <xdr:cxnSp macro="">
      <xdr:nvCxnSpPr>
        <xdr:cNvPr id="434" name="直線コネクタ 433"/>
        <xdr:cNvCxnSpPr/>
      </xdr:nvCxnSpPr>
      <xdr:spPr>
        <a:xfrm>
          <a:off x="16929100" y="406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39387</xdr:rowOff>
    </xdr:from>
    <xdr:ext cx="762000" cy="259045"/>
    <xdr:sp macro="" textlink="">
      <xdr:nvSpPr>
        <xdr:cNvPr id="437" name="将来負担の状況平均値テキスト"/>
        <xdr:cNvSpPr txBox="1"/>
      </xdr:nvSpPr>
      <xdr:spPr>
        <a:xfrm>
          <a:off x="17106900" y="278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38" name="フローチャート : 判断 437"/>
        <xdr:cNvSpPr/>
      </xdr:nvSpPr>
      <xdr:spPr>
        <a:xfrm>
          <a:off x="169672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17992</xdr:rowOff>
    </xdr:from>
    <xdr:to>
      <xdr:col>23</xdr:col>
      <xdr:colOff>457200</xdr:colOff>
      <xdr:row>18</xdr:row>
      <xdr:rowOff>119592</xdr:rowOff>
    </xdr:to>
    <xdr:sp macro="" textlink="">
      <xdr:nvSpPr>
        <xdr:cNvPr id="439" name="フローチャート : 判断 438"/>
        <xdr:cNvSpPr/>
      </xdr:nvSpPr>
      <xdr:spPr>
        <a:xfrm>
          <a:off x="16129000" y="310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129769</xdr:rowOff>
    </xdr:from>
    <xdr:ext cx="736600" cy="259045"/>
    <xdr:sp macro="" textlink="">
      <xdr:nvSpPr>
        <xdr:cNvPr id="440" name="テキスト ボックス 439"/>
        <xdr:cNvSpPr txBox="1"/>
      </xdr:nvSpPr>
      <xdr:spPr>
        <a:xfrm>
          <a:off x="15798800" y="287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48825</xdr:rowOff>
    </xdr:from>
    <xdr:to>
      <xdr:col>22</xdr:col>
      <xdr:colOff>254000</xdr:colOff>
      <xdr:row>18</xdr:row>
      <xdr:rowOff>150425</xdr:rowOff>
    </xdr:to>
    <xdr:sp macro="" textlink="">
      <xdr:nvSpPr>
        <xdr:cNvPr id="441" name="フローチャート : 判断 440"/>
        <xdr:cNvSpPr/>
      </xdr:nvSpPr>
      <xdr:spPr>
        <a:xfrm>
          <a:off x="15240000" y="313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160602</xdr:rowOff>
    </xdr:from>
    <xdr:ext cx="762000" cy="259045"/>
    <xdr:sp macro="" textlink="">
      <xdr:nvSpPr>
        <xdr:cNvPr id="442" name="テキスト ボックス 441"/>
        <xdr:cNvSpPr txBox="1"/>
      </xdr:nvSpPr>
      <xdr:spPr>
        <a:xfrm>
          <a:off x="14909800" y="29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109150</xdr:rowOff>
    </xdr:from>
    <xdr:to>
      <xdr:col>21</xdr:col>
      <xdr:colOff>50800</xdr:colOff>
      <xdr:row>19</xdr:row>
      <xdr:rowOff>39300</xdr:rowOff>
    </xdr:to>
    <xdr:sp macro="" textlink="">
      <xdr:nvSpPr>
        <xdr:cNvPr id="443" name="フローチャート : 判断 442"/>
        <xdr:cNvSpPr/>
      </xdr:nvSpPr>
      <xdr:spPr>
        <a:xfrm>
          <a:off x="14351000" y="319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49477</xdr:rowOff>
    </xdr:from>
    <xdr:ext cx="762000" cy="259045"/>
    <xdr:sp macro="" textlink="">
      <xdr:nvSpPr>
        <xdr:cNvPr id="444" name="テキスト ボックス 443"/>
        <xdr:cNvSpPr txBox="1"/>
      </xdr:nvSpPr>
      <xdr:spPr>
        <a:xfrm>
          <a:off x="14020800" y="296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83820</xdr:rowOff>
    </xdr:from>
    <xdr:to>
      <xdr:col>19</xdr:col>
      <xdr:colOff>533400</xdr:colOff>
      <xdr:row>20</xdr:row>
      <xdr:rowOff>13970</xdr:rowOff>
    </xdr:to>
    <xdr:sp macro="" textlink="">
      <xdr:nvSpPr>
        <xdr:cNvPr id="445" name="フローチャート : 判断 444"/>
        <xdr:cNvSpPr/>
      </xdr:nvSpPr>
      <xdr:spPr>
        <a:xfrm>
          <a:off x="13462000" y="334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24147</xdr:rowOff>
    </xdr:from>
    <xdr:ext cx="762000" cy="259045"/>
    <xdr:sp macro="" textlink="">
      <xdr:nvSpPr>
        <xdr:cNvPr id="446" name="テキスト ボックス 445"/>
        <xdr:cNvSpPr txBox="1"/>
      </xdr:nvSpPr>
      <xdr:spPr>
        <a:xfrm>
          <a:off x="13131800" y="311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佐賀県小城市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45,641
45,476
95.81
21,267,477
20,676,772
447,309
12,354,774
19,778,165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人件費に係る経常収支比率は、類似団体平均を</a:t>
          </a:r>
          <a:r>
            <a:rPr kumimoji="1" lang="en-US" altLang="ja-JP" sz="1300">
              <a:latin typeface="ＭＳ Ｐゴシック"/>
            </a:rPr>
            <a:t>0.3</a:t>
          </a:r>
          <a:r>
            <a:rPr kumimoji="1" lang="ja-JP" altLang="en-US" sz="1300">
              <a:latin typeface="ＭＳ Ｐゴシック"/>
            </a:rPr>
            <a:t>ポイント上回っている。給与制度の適正化や施設管理の在り方について引き続き検討していき、人件費について適切に管理していく。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41</xdr:row>
      <xdr:rowOff>5842</xdr:rowOff>
    </xdr:to>
    <xdr:cxnSp macro="">
      <xdr:nvCxnSpPr>
        <xdr:cNvPr id="59" name="直線コネクタ 58"/>
        <xdr:cNvCxnSpPr/>
      </xdr:nvCxnSpPr>
      <xdr:spPr>
        <a:xfrm flipV="1">
          <a:off x="4826000" y="56362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149369</xdr:rowOff>
    </xdr:from>
    <xdr:ext cx="762000" cy="259045"/>
    <xdr:sp macro="" textlink="">
      <xdr:nvSpPr>
        <xdr:cNvPr id="60" name="人件費最小値テキスト"/>
        <xdr:cNvSpPr txBox="1"/>
      </xdr:nvSpPr>
      <xdr:spPr>
        <a:xfrm>
          <a:off x="4914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5842</xdr:rowOff>
    </xdr:from>
    <xdr:to>
      <xdr:col>7</xdr:col>
      <xdr:colOff>104775</xdr:colOff>
      <xdr:row>41</xdr:row>
      <xdr:rowOff>5842</xdr:rowOff>
    </xdr:to>
    <xdr:cxnSp macro="">
      <xdr:nvCxnSpPr>
        <xdr:cNvPr id="61" name="直線コネクタ 60"/>
        <xdr:cNvCxnSpPr/>
      </xdr:nvCxnSpPr>
      <xdr:spPr>
        <a:xfrm>
          <a:off x="4737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2"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3" name="直線コネクタ 62"/>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56134</xdr:rowOff>
    </xdr:from>
    <xdr:to>
      <xdr:col>7</xdr:col>
      <xdr:colOff>15875</xdr:colOff>
      <xdr:row>35</xdr:row>
      <xdr:rowOff>138430</xdr:rowOff>
    </xdr:to>
    <xdr:cxnSp macro="">
      <xdr:nvCxnSpPr>
        <xdr:cNvPr id="64" name="直線コネクタ 63"/>
        <xdr:cNvCxnSpPr/>
      </xdr:nvCxnSpPr>
      <xdr:spPr>
        <a:xfrm>
          <a:off x="3987800" y="605688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76725</xdr:rowOff>
    </xdr:from>
    <xdr:ext cx="762000" cy="259045"/>
    <xdr:sp macro="" textlink="">
      <xdr:nvSpPr>
        <xdr:cNvPr id="65" name="人件費平均値テキスト"/>
        <xdr:cNvSpPr txBox="1"/>
      </xdr:nvSpPr>
      <xdr:spPr>
        <a:xfrm>
          <a:off x="4914900" y="5906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66" name="フローチャート : 判断 65"/>
        <xdr:cNvSpPr/>
      </xdr:nvSpPr>
      <xdr:spPr>
        <a:xfrm>
          <a:off x="47752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56134</xdr:rowOff>
    </xdr:from>
    <xdr:to>
      <xdr:col>5</xdr:col>
      <xdr:colOff>549275</xdr:colOff>
      <xdr:row>35</xdr:row>
      <xdr:rowOff>110998</xdr:rowOff>
    </xdr:to>
    <xdr:cxnSp macro="">
      <xdr:nvCxnSpPr>
        <xdr:cNvPr id="67" name="直線コネクタ 66"/>
        <xdr:cNvCxnSpPr/>
      </xdr:nvCxnSpPr>
      <xdr:spPr>
        <a:xfrm flipV="1">
          <a:off x="3098800" y="60568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xdr:rowOff>
    </xdr:from>
    <xdr:to>
      <xdr:col>5</xdr:col>
      <xdr:colOff>600075</xdr:colOff>
      <xdr:row>35</xdr:row>
      <xdr:rowOff>116078</xdr:rowOff>
    </xdr:to>
    <xdr:sp macro="" textlink="">
      <xdr:nvSpPr>
        <xdr:cNvPr id="68" name="フローチャート : 判断 67"/>
        <xdr:cNvSpPr/>
      </xdr:nvSpPr>
      <xdr:spPr>
        <a:xfrm>
          <a:off x="3937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100855</xdr:rowOff>
    </xdr:from>
    <xdr:ext cx="736600" cy="259045"/>
    <xdr:sp macro="" textlink="">
      <xdr:nvSpPr>
        <xdr:cNvPr id="69" name="テキスト ボックス 68"/>
        <xdr:cNvSpPr txBox="1"/>
      </xdr:nvSpPr>
      <xdr:spPr>
        <a:xfrm>
          <a:off x="3606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110998</xdr:rowOff>
    </xdr:from>
    <xdr:to>
      <xdr:col>4</xdr:col>
      <xdr:colOff>346075</xdr:colOff>
      <xdr:row>35</xdr:row>
      <xdr:rowOff>129286</xdr:rowOff>
    </xdr:to>
    <xdr:cxnSp macro="">
      <xdr:nvCxnSpPr>
        <xdr:cNvPr id="70" name="直線コネクタ 69"/>
        <xdr:cNvCxnSpPr/>
      </xdr:nvCxnSpPr>
      <xdr:spPr>
        <a:xfrm flipV="1">
          <a:off x="2209800" y="6111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23622</xdr:rowOff>
    </xdr:from>
    <xdr:to>
      <xdr:col>4</xdr:col>
      <xdr:colOff>396875</xdr:colOff>
      <xdr:row>35</xdr:row>
      <xdr:rowOff>125222</xdr:rowOff>
    </xdr:to>
    <xdr:sp macro="" textlink="">
      <xdr:nvSpPr>
        <xdr:cNvPr id="71" name="フローチャート : 判断 70"/>
        <xdr:cNvSpPr/>
      </xdr:nvSpPr>
      <xdr:spPr>
        <a:xfrm>
          <a:off x="3048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135399</xdr:rowOff>
    </xdr:from>
    <xdr:ext cx="762000" cy="259045"/>
    <xdr:sp macro="" textlink="">
      <xdr:nvSpPr>
        <xdr:cNvPr id="72" name="テキスト ボックス 71"/>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129286</xdr:rowOff>
    </xdr:from>
    <xdr:to>
      <xdr:col>3</xdr:col>
      <xdr:colOff>142875</xdr:colOff>
      <xdr:row>36</xdr:row>
      <xdr:rowOff>85852</xdr:rowOff>
    </xdr:to>
    <xdr:cxnSp macro="">
      <xdr:nvCxnSpPr>
        <xdr:cNvPr id="73" name="直線コネクタ 72"/>
        <xdr:cNvCxnSpPr/>
      </xdr:nvCxnSpPr>
      <xdr:spPr>
        <a:xfrm flipV="1">
          <a:off x="1320800" y="61300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xdr:rowOff>
    </xdr:from>
    <xdr:to>
      <xdr:col>3</xdr:col>
      <xdr:colOff>193675</xdr:colOff>
      <xdr:row>35</xdr:row>
      <xdr:rowOff>106934</xdr:rowOff>
    </xdr:to>
    <xdr:sp macro="" textlink="">
      <xdr:nvSpPr>
        <xdr:cNvPr id="74" name="フローチャート : 判断 73"/>
        <xdr:cNvSpPr/>
      </xdr:nvSpPr>
      <xdr:spPr>
        <a:xfrm>
          <a:off x="2159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117111</xdr:rowOff>
    </xdr:from>
    <xdr:ext cx="762000" cy="259045"/>
    <xdr:sp macro="" textlink="">
      <xdr:nvSpPr>
        <xdr:cNvPr id="75" name="テキスト ボックス 74"/>
        <xdr:cNvSpPr txBox="1"/>
      </xdr:nvSpPr>
      <xdr:spPr>
        <a:xfrm>
          <a:off x="1828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76" name="フローチャート : 判断 75"/>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77" name="テキスト ボックス 76"/>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3" name="円/楕円 82"/>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59707</xdr:rowOff>
    </xdr:from>
    <xdr:ext cx="762000" cy="259045"/>
    <xdr:sp macro="" textlink="">
      <xdr:nvSpPr>
        <xdr:cNvPr id="84" name="人件費該当値テキスト"/>
        <xdr:cNvSpPr txBox="1"/>
      </xdr:nvSpPr>
      <xdr:spPr>
        <a:xfrm>
          <a:off x="49149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5334</xdr:rowOff>
    </xdr:from>
    <xdr:to>
      <xdr:col>5</xdr:col>
      <xdr:colOff>600075</xdr:colOff>
      <xdr:row>35</xdr:row>
      <xdr:rowOff>106934</xdr:rowOff>
    </xdr:to>
    <xdr:sp macro="" textlink="">
      <xdr:nvSpPr>
        <xdr:cNvPr id="85" name="円/楕円 84"/>
        <xdr:cNvSpPr/>
      </xdr:nvSpPr>
      <xdr:spPr>
        <a:xfrm>
          <a:off x="3937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117111</xdr:rowOff>
    </xdr:from>
    <xdr:ext cx="736600" cy="259045"/>
    <xdr:sp macro="" textlink="">
      <xdr:nvSpPr>
        <xdr:cNvPr id="86" name="テキスト ボックス 85"/>
        <xdr:cNvSpPr txBox="1"/>
      </xdr:nvSpPr>
      <xdr:spPr>
        <a:xfrm>
          <a:off x="3606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60198</xdr:rowOff>
    </xdr:from>
    <xdr:to>
      <xdr:col>4</xdr:col>
      <xdr:colOff>396875</xdr:colOff>
      <xdr:row>35</xdr:row>
      <xdr:rowOff>161798</xdr:rowOff>
    </xdr:to>
    <xdr:sp macro="" textlink="">
      <xdr:nvSpPr>
        <xdr:cNvPr id="87" name="円/楕円 86"/>
        <xdr:cNvSpPr/>
      </xdr:nvSpPr>
      <xdr:spPr>
        <a:xfrm>
          <a:off x="3048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146575</xdr:rowOff>
    </xdr:from>
    <xdr:ext cx="762000" cy="259045"/>
    <xdr:sp macro="" textlink="">
      <xdr:nvSpPr>
        <xdr:cNvPr id="88" name="テキスト ボックス 87"/>
        <xdr:cNvSpPr txBox="1"/>
      </xdr:nvSpPr>
      <xdr:spPr>
        <a:xfrm>
          <a:off x="2717800" y="61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78486</xdr:rowOff>
    </xdr:from>
    <xdr:to>
      <xdr:col>3</xdr:col>
      <xdr:colOff>193675</xdr:colOff>
      <xdr:row>36</xdr:row>
      <xdr:rowOff>8636</xdr:rowOff>
    </xdr:to>
    <xdr:sp macro="" textlink="">
      <xdr:nvSpPr>
        <xdr:cNvPr id="89" name="円/楕円 88"/>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164863</xdr:rowOff>
    </xdr:from>
    <xdr:ext cx="762000" cy="259045"/>
    <xdr:sp macro="" textlink="">
      <xdr:nvSpPr>
        <xdr:cNvPr id="90" name="テキスト ボックス 89"/>
        <xdr:cNvSpPr txBox="1"/>
      </xdr:nvSpPr>
      <xdr:spPr>
        <a:xfrm>
          <a:off x="18288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35052</xdr:rowOff>
    </xdr:from>
    <xdr:to>
      <xdr:col>1</xdr:col>
      <xdr:colOff>676275</xdr:colOff>
      <xdr:row>36</xdr:row>
      <xdr:rowOff>136652</xdr:rowOff>
    </xdr:to>
    <xdr:sp macro="" textlink="">
      <xdr:nvSpPr>
        <xdr:cNvPr id="91" name="円/楕円 90"/>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121429</xdr:rowOff>
    </xdr:from>
    <xdr:ext cx="762000" cy="259045"/>
    <xdr:sp macro="" textlink="">
      <xdr:nvSpPr>
        <xdr:cNvPr id="92" name="テキスト ボックス 91"/>
        <xdr:cNvSpPr txBox="1"/>
      </xdr:nvSpPr>
      <xdr:spPr>
        <a:xfrm>
          <a:off x="939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物件費に係る経常収支比率は、類似団体平均を</a:t>
          </a:r>
          <a:r>
            <a:rPr kumimoji="1" lang="en-US" altLang="ja-JP" sz="1300">
              <a:latin typeface="ＭＳ Ｐゴシック"/>
            </a:rPr>
            <a:t>1.4</a:t>
          </a:r>
          <a:r>
            <a:rPr kumimoji="1" lang="ja-JP" altLang="en-US" sz="1300">
              <a:latin typeface="ＭＳ Ｐゴシック"/>
            </a:rPr>
            <a:t>ポイント上回っている。これは、ふるさと応援寄附金の返礼品等に係る経費が多いことが主な要因となっている。</a:t>
          </a:r>
          <a:endParaRPr kumimoji="1" lang="en-US" altLang="ja-JP" sz="1300">
            <a:latin typeface="ＭＳ Ｐゴシック"/>
          </a:endParaRPr>
        </a:p>
        <a:p>
          <a:r>
            <a:rPr kumimoji="1" lang="ja-JP" altLang="en-US" sz="1300">
              <a:latin typeface="ＭＳ Ｐゴシック"/>
            </a:rPr>
            <a:t>　また、公共施設運営に係る経費の増加が課題となっており、今後は、公共施設等総合管理計画に基づき、施設の経費の見直しや統廃合等を検討していき、物件費の抑制に努める。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19" name="直線コネクタ 118"/>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0"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1" name="直線コネクタ 120"/>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2"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3" name="直線コネクタ 122"/>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39370</xdr:rowOff>
    </xdr:from>
    <xdr:to>
      <xdr:col>24</xdr:col>
      <xdr:colOff>31750</xdr:colOff>
      <xdr:row>20</xdr:row>
      <xdr:rowOff>35560</xdr:rowOff>
    </xdr:to>
    <xdr:cxnSp macro="">
      <xdr:nvCxnSpPr>
        <xdr:cNvPr id="124" name="直線コネクタ 123"/>
        <xdr:cNvCxnSpPr/>
      </xdr:nvCxnSpPr>
      <xdr:spPr>
        <a:xfrm flipV="1">
          <a:off x="15671800" y="32969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69867</xdr:rowOff>
    </xdr:from>
    <xdr:ext cx="762000" cy="259045"/>
    <xdr:sp macro="" textlink="">
      <xdr:nvSpPr>
        <xdr:cNvPr id="125" name="物件費平均値テキスト"/>
        <xdr:cNvSpPr txBox="1"/>
      </xdr:nvSpPr>
      <xdr:spPr>
        <a:xfrm>
          <a:off x="16598900" y="298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6" name="フローチャート : 判断 125"/>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153670</xdr:rowOff>
    </xdr:from>
    <xdr:to>
      <xdr:col>22</xdr:col>
      <xdr:colOff>565150</xdr:colOff>
      <xdr:row>20</xdr:row>
      <xdr:rowOff>35560</xdr:rowOff>
    </xdr:to>
    <xdr:cxnSp macro="">
      <xdr:nvCxnSpPr>
        <xdr:cNvPr id="127" name="直線コネクタ 126"/>
        <xdr:cNvCxnSpPr/>
      </xdr:nvCxnSpPr>
      <xdr:spPr>
        <a:xfrm>
          <a:off x="14782800" y="3411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30480</xdr:rowOff>
    </xdr:from>
    <xdr:to>
      <xdr:col>22</xdr:col>
      <xdr:colOff>615950</xdr:colOff>
      <xdr:row>18</xdr:row>
      <xdr:rowOff>132080</xdr:rowOff>
    </xdr:to>
    <xdr:sp macro="" textlink="">
      <xdr:nvSpPr>
        <xdr:cNvPr id="128" name="フローチャート : 判断 127"/>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142257</xdr:rowOff>
    </xdr:from>
    <xdr:ext cx="736600" cy="259045"/>
    <xdr:sp macro="" textlink="">
      <xdr:nvSpPr>
        <xdr:cNvPr id="129" name="テキスト ボックス 128"/>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153670</xdr:rowOff>
    </xdr:from>
    <xdr:to>
      <xdr:col>21</xdr:col>
      <xdr:colOff>361950</xdr:colOff>
      <xdr:row>20</xdr:row>
      <xdr:rowOff>12700</xdr:rowOff>
    </xdr:to>
    <xdr:cxnSp macro="">
      <xdr:nvCxnSpPr>
        <xdr:cNvPr id="130" name="直線コネクタ 129"/>
        <xdr:cNvCxnSpPr/>
      </xdr:nvCxnSpPr>
      <xdr:spPr>
        <a:xfrm flipV="1">
          <a:off x="13893800" y="3411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53340</xdr:rowOff>
    </xdr:from>
    <xdr:to>
      <xdr:col>21</xdr:col>
      <xdr:colOff>412750</xdr:colOff>
      <xdr:row>18</xdr:row>
      <xdr:rowOff>154940</xdr:rowOff>
    </xdr:to>
    <xdr:sp macro="" textlink="">
      <xdr:nvSpPr>
        <xdr:cNvPr id="131" name="フローチャート : 判断 130"/>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165117</xdr:rowOff>
    </xdr:from>
    <xdr:ext cx="762000" cy="259045"/>
    <xdr:sp macro="" textlink="">
      <xdr:nvSpPr>
        <xdr:cNvPr id="132" name="テキスト ボックス 131"/>
        <xdr:cNvSpPr txBox="1"/>
      </xdr:nvSpPr>
      <xdr:spPr>
        <a:xfrm>
          <a:off x="14401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107950</xdr:rowOff>
    </xdr:from>
    <xdr:to>
      <xdr:col>20</xdr:col>
      <xdr:colOff>158750</xdr:colOff>
      <xdr:row>20</xdr:row>
      <xdr:rowOff>12700</xdr:rowOff>
    </xdr:to>
    <xdr:cxnSp macro="">
      <xdr:nvCxnSpPr>
        <xdr:cNvPr id="133" name="直線コネクタ 132"/>
        <xdr:cNvCxnSpPr/>
      </xdr:nvCxnSpPr>
      <xdr:spPr>
        <a:xfrm>
          <a:off x="13004800" y="336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15240</xdr:rowOff>
    </xdr:from>
    <xdr:to>
      <xdr:col>20</xdr:col>
      <xdr:colOff>209550</xdr:colOff>
      <xdr:row>18</xdr:row>
      <xdr:rowOff>116840</xdr:rowOff>
    </xdr:to>
    <xdr:sp macro="" textlink="">
      <xdr:nvSpPr>
        <xdr:cNvPr id="134" name="フローチャート : 判断 133"/>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127017</xdr:rowOff>
    </xdr:from>
    <xdr:ext cx="762000" cy="259045"/>
    <xdr:sp macro="" textlink="">
      <xdr:nvSpPr>
        <xdr:cNvPr id="135" name="テキスト ボックス 134"/>
        <xdr:cNvSpPr txBox="1"/>
      </xdr:nvSpPr>
      <xdr:spPr>
        <a:xfrm>
          <a:off x="13512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36" name="フローチャート : 判断 135"/>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96537</xdr:rowOff>
    </xdr:from>
    <xdr:ext cx="762000" cy="259045"/>
    <xdr:sp macro="" textlink="">
      <xdr:nvSpPr>
        <xdr:cNvPr id="137" name="テキスト ボックス 136"/>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160020</xdr:rowOff>
    </xdr:from>
    <xdr:to>
      <xdr:col>24</xdr:col>
      <xdr:colOff>82550</xdr:colOff>
      <xdr:row>19</xdr:row>
      <xdr:rowOff>90170</xdr:rowOff>
    </xdr:to>
    <xdr:sp macro="" textlink="">
      <xdr:nvSpPr>
        <xdr:cNvPr id="143" name="円/楕円 142"/>
        <xdr:cNvSpPr/>
      </xdr:nvSpPr>
      <xdr:spPr>
        <a:xfrm>
          <a:off x="164592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132097</xdr:rowOff>
    </xdr:from>
    <xdr:ext cx="762000" cy="259045"/>
    <xdr:sp macro="" textlink="">
      <xdr:nvSpPr>
        <xdr:cNvPr id="144" name="物件費該当値テキスト"/>
        <xdr:cNvSpPr txBox="1"/>
      </xdr:nvSpPr>
      <xdr:spPr>
        <a:xfrm>
          <a:off x="165989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156210</xdr:rowOff>
    </xdr:from>
    <xdr:to>
      <xdr:col>22</xdr:col>
      <xdr:colOff>615950</xdr:colOff>
      <xdr:row>20</xdr:row>
      <xdr:rowOff>86360</xdr:rowOff>
    </xdr:to>
    <xdr:sp macro="" textlink="">
      <xdr:nvSpPr>
        <xdr:cNvPr id="145" name="円/楕円 144"/>
        <xdr:cNvSpPr/>
      </xdr:nvSpPr>
      <xdr:spPr>
        <a:xfrm>
          <a:off x="15621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71137</xdr:rowOff>
    </xdr:from>
    <xdr:ext cx="736600" cy="259045"/>
    <xdr:sp macro="" textlink="">
      <xdr:nvSpPr>
        <xdr:cNvPr id="146" name="テキスト ボックス 145"/>
        <xdr:cNvSpPr txBox="1"/>
      </xdr:nvSpPr>
      <xdr:spPr>
        <a:xfrm>
          <a:off x="15290800" y="350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102870</xdr:rowOff>
    </xdr:from>
    <xdr:to>
      <xdr:col>21</xdr:col>
      <xdr:colOff>412750</xdr:colOff>
      <xdr:row>20</xdr:row>
      <xdr:rowOff>33020</xdr:rowOff>
    </xdr:to>
    <xdr:sp macro="" textlink="">
      <xdr:nvSpPr>
        <xdr:cNvPr id="147" name="円/楕円 146"/>
        <xdr:cNvSpPr/>
      </xdr:nvSpPr>
      <xdr:spPr>
        <a:xfrm>
          <a:off x="14732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17797</xdr:rowOff>
    </xdr:from>
    <xdr:ext cx="762000" cy="259045"/>
    <xdr:sp macro="" textlink="">
      <xdr:nvSpPr>
        <xdr:cNvPr id="148" name="テキスト ボックス 147"/>
        <xdr:cNvSpPr txBox="1"/>
      </xdr:nvSpPr>
      <xdr:spPr>
        <a:xfrm>
          <a:off x="14401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133350</xdr:rowOff>
    </xdr:from>
    <xdr:to>
      <xdr:col>20</xdr:col>
      <xdr:colOff>209550</xdr:colOff>
      <xdr:row>20</xdr:row>
      <xdr:rowOff>63500</xdr:rowOff>
    </xdr:to>
    <xdr:sp macro="" textlink="">
      <xdr:nvSpPr>
        <xdr:cNvPr id="149" name="円/楕円 148"/>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48277</xdr:rowOff>
    </xdr:from>
    <xdr:ext cx="762000" cy="259045"/>
    <xdr:sp macro="" textlink="">
      <xdr:nvSpPr>
        <xdr:cNvPr id="150" name="テキスト ボックス 149"/>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57150</xdr:rowOff>
    </xdr:from>
    <xdr:to>
      <xdr:col>19</xdr:col>
      <xdr:colOff>6350</xdr:colOff>
      <xdr:row>19</xdr:row>
      <xdr:rowOff>158750</xdr:rowOff>
    </xdr:to>
    <xdr:sp macro="" textlink="">
      <xdr:nvSpPr>
        <xdr:cNvPr id="151" name="円/楕円 150"/>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143527</xdr:rowOff>
    </xdr:from>
    <xdr:ext cx="762000" cy="259045"/>
    <xdr:sp macro="" textlink="">
      <xdr:nvSpPr>
        <xdr:cNvPr id="152" name="テキスト ボックス 151"/>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扶助費に係る経常収支比率は、平成</a:t>
          </a:r>
          <a:r>
            <a:rPr kumimoji="1" lang="en-US" altLang="ja-JP" sz="1300">
              <a:latin typeface="ＭＳ Ｐゴシック"/>
            </a:rPr>
            <a:t>27</a:t>
          </a:r>
          <a:r>
            <a:rPr kumimoji="1" lang="ja-JP" altLang="en-US" sz="1300">
              <a:latin typeface="ＭＳ Ｐゴシック"/>
            </a:rPr>
            <a:t>年度決算と比較して</a:t>
          </a:r>
          <a:r>
            <a:rPr kumimoji="1" lang="en-US" altLang="ja-JP" sz="1300">
              <a:latin typeface="ＭＳ Ｐゴシック"/>
            </a:rPr>
            <a:t>1.4</a:t>
          </a:r>
          <a:r>
            <a:rPr kumimoji="1" lang="ja-JP" altLang="en-US" sz="1300">
              <a:latin typeface="ＭＳ Ｐゴシック"/>
            </a:rPr>
            <a:t>ポイント増えている。扶助費総額は、介護給付費・訓練等給付費や生活保護扶助費など増加傾向にあるため、今後も単独事業の見直し等により総額抑制に努める。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4" name="直線コネクタ 183"/>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5"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8" name="直線コネクタ 18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55</xdr:row>
      <xdr:rowOff>69850</xdr:rowOff>
    </xdr:to>
    <xdr:cxnSp macro="">
      <xdr:nvCxnSpPr>
        <xdr:cNvPr id="189" name="直線コネクタ 188"/>
        <xdr:cNvCxnSpPr/>
      </xdr:nvCxnSpPr>
      <xdr:spPr>
        <a:xfrm>
          <a:off x="3987800" y="93662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0"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1" name="フローチャート : 判断 190"/>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55</xdr:row>
      <xdr:rowOff>50800</xdr:rowOff>
    </xdr:to>
    <xdr:cxnSp macro="">
      <xdr:nvCxnSpPr>
        <xdr:cNvPr id="192" name="直線コネクタ 191"/>
        <xdr:cNvCxnSpPr/>
      </xdr:nvCxnSpPr>
      <xdr:spPr>
        <a:xfrm flipV="1">
          <a:off x="3098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93" name="フローチャート : 判断 192"/>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94" name="テキスト ボックス 193"/>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50800</xdr:rowOff>
    </xdr:from>
    <xdr:to>
      <xdr:col>4</xdr:col>
      <xdr:colOff>346075</xdr:colOff>
      <xdr:row>55</xdr:row>
      <xdr:rowOff>98425</xdr:rowOff>
    </xdr:to>
    <xdr:cxnSp macro="">
      <xdr:nvCxnSpPr>
        <xdr:cNvPr id="195" name="直線コネクタ 194"/>
        <xdr:cNvCxnSpPr/>
      </xdr:nvCxnSpPr>
      <xdr:spPr>
        <a:xfrm flipV="1">
          <a:off x="2209800" y="94805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6" name="フローチャート : 判断 195"/>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7" name="テキスト ボックス 196"/>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98425</xdr:rowOff>
    </xdr:from>
    <xdr:to>
      <xdr:col>3</xdr:col>
      <xdr:colOff>142875</xdr:colOff>
      <xdr:row>55</xdr:row>
      <xdr:rowOff>107950</xdr:rowOff>
    </xdr:to>
    <xdr:cxnSp macro="">
      <xdr:nvCxnSpPr>
        <xdr:cNvPr id="198" name="直線コネクタ 197"/>
        <xdr:cNvCxnSpPr/>
      </xdr:nvCxnSpPr>
      <xdr:spPr>
        <a:xfrm flipV="1">
          <a:off x="1320800" y="9528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0" name="テキスト ボックス 19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8" name="円/楕円 207"/>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9"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10" name="円/楕円 209"/>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11" name="テキスト ボックス 210"/>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12" name="円/楕円 211"/>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213" name="テキスト ボックス 212"/>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47625</xdr:rowOff>
    </xdr:from>
    <xdr:to>
      <xdr:col>3</xdr:col>
      <xdr:colOff>193675</xdr:colOff>
      <xdr:row>55</xdr:row>
      <xdr:rowOff>149225</xdr:rowOff>
    </xdr:to>
    <xdr:sp macro="" textlink="">
      <xdr:nvSpPr>
        <xdr:cNvPr id="214" name="円/楕円 213"/>
        <xdr:cNvSpPr/>
      </xdr:nvSpPr>
      <xdr:spPr>
        <a:xfrm>
          <a:off x="2159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134002</xdr:rowOff>
    </xdr:from>
    <xdr:ext cx="762000" cy="259045"/>
    <xdr:sp macro="" textlink="">
      <xdr:nvSpPr>
        <xdr:cNvPr id="215" name="テキスト ボックス 214"/>
        <xdr:cNvSpPr txBox="1"/>
      </xdr:nvSpPr>
      <xdr:spPr>
        <a:xfrm>
          <a:off x="1828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6" name="円/楕円 215"/>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17" name="テキスト ボックス 216"/>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その他の経費に係る経常収支比率は、類似団体平均を</a:t>
          </a:r>
          <a:r>
            <a:rPr kumimoji="1" lang="en-US" altLang="ja-JP" sz="1300">
              <a:latin typeface="ＭＳ Ｐゴシック"/>
            </a:rPr>
            <a:t>2.4</a:t>
          </a:r>
          <a:r>
            <a:rPr kumimoji="1" lang="ja-JP" altLang="en-US" sz="1300">
              <a:latin typeface="ＭＳ Ｐゴシック"/>
            </a:rPr>
            <a:t>ポイント下回っている。しかしながら、国民健康保険や後期高齢者医療保険に対する繰出金のほか、下水道特別会計に対する繰出金が増加傾向にあるため、特別会計においてもコスト削減を図り、財政の健全化を目指す。</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5" name="直線コネクタ 244"/>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6"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7" name="直線コネクタ 246"/>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48"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49" name="直線コネクタ 248"/>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31750</xdr:rowOff>
    </xdr:from>
    <xdr:to>
      <xdr:col>24</xdr:col>
      <xdr:colOff>31750</xdr:colOff>
      <xdr:row>56</xdr:row>
      <xdr:rowOff>119380</xdr:rowOff>
    </xdr:to>
    <xdr:cxnSp macro="">
      <xdr:nvCxnSpPr>
        <xdr:cNvPr id="250" name="直線コネクタ 249"/>
        <xdr:cNvCxnSpPr/>
      </xdr:nvCxnSpPr>
      <xdr:spPr>
        <a:xfrm>
          <a:off x="15671800" y="946150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51"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2" name="フローチャート : 判断 251"/>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24130</xdr:rowOff>
    </xdr:from>
    <xdr:to>
      <xdr:col>22</xdr:col>
      <xdr:colOff>565150</xdr:colOff>
      <xdr:row>55</xdr:row>
      <xdr:rowOff>31750</xdr:rowOff>
    </xdr:to>
    <xdr:cxnSp macro="">
      <xdr:nvCxnSpPr>
        <xdr:cNvPr id="253" name="直線コネクタ 252"/>
        <xdr:cNvCxnSpPr/>
      </xdr:nvCxnSpPr>
      <xdr:spPr>
        <a:xfrm>
          <a:off x="14782800" y="945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4" name="フローチャート : 判断 253"/>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5" name="テキスト ボックス 254"/>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24130</xdr:rowOff>
    </xdr:from>
    <xdr:to>
      <xdr:col>21</xdr:col>
      <xdr:colOff>361950</xdr:colOff>
      <xdr:row>56</xdr:row>
      <xdr:rowOff>111760</xdr:rowOff>
    </xdr:to>
    <xdr:cxnSp macro="">
      <xdr:nvCxnSpPr>
        <xdr:cNvPr id="256" name="直線コネクタ 255"/>
        <xdr:cNvCxnSpPr/>
      </xdr:nvCxnSpPr>
      <xdr:spPr>
        <a:xfrm flipV="1">
          <a:off x="13893800" y="945388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7" name="フローチャート : 判断 256"/>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8" name="テキスト ボックス 257"/>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111760</xdr:rowOff>
    </xdr:to>
    <xdr:cxnSp macro="">
      <xdr:nvCxnSpPr>
        <xdr:cNvPr id="259" name="直線コネクタ 258"/>
        <xdr:cNvCxnSpPr/>
      </xdr:nvCxnSpPr>
      <xdr:spPr>
        <a:xfrm>
          <a:off x="13004800" y="967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152400</xdr:rowOff>
    </xdr:from>
    <xdr:to>
      <xdr:col>20</xdr:col>
      <xdr:colOff>209550</xdr:colOff>
      <xdr:row>57</xdr:row>
      <xdr:rowOff>82550</xdr:rowOff>
    </xdr:to>
    <xdr:sp macro="" textlink="">
      <xdr:nvSpPr>
        <xdr:cNvPr id="260" name="フローチャート : 判断 259"/>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61" name="テキスト ボックス 260"/>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2" name="フローチャート : 判断 26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3" name="テキスト ボックス 262"/>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69" name="円/楕円 268"/>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70"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152400</xdr:rowOff>
    </xdr:from>
    <xdr:to>
      <xdr:col>22</xdr:col>
      <xdr:colOff>615950</xdr:colOff>
      <xdr:row>55</xdr:row>
      <xdr:rowOff>82550</xdr:rowOff>
    </xdr:to>
    <xdr:sp macro="" textlink="">
      <xdr:nvSpPr>
        <xdr:cNvPr id="271" name="円/楕円 270"/>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92727</xdr:rowOff>
    </xdr:from>
    <xdr:ext cx="736600" cy="259045"/>
    <xdr:sp macro="" textlink="">
      <xdr:nvSpPr>
        <xdr:cNvPr id="272" name="テキスト ボックス 271"/>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144780</xdr:rowOff>
    </xdr:from>
    <xdr:to>
      <xdr:col>21</xdr:col>
      <xdr:colOff>412750</xdr:colOff>
      <xdr:row>55</xdr:row>
      <xdr:rowOff>74930</xdr:rowOff>
    </xdr:to>
    <xdr:sp macro="" textlink="">
      <xdr:nvSpPr>
        <xdr:cNvPr id="273" name="円/楕円 272"/>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85107</xdr:rowOff>
    </xdr:from>
    <xdr:ext cx="762000" cy="259045"/>
    <xdr:sp macro="" textlink="">
      <xdr:nvSpPr>
        <xdr:cNvPr id="274" name="テキスト ボックス 273"/>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5" name="円/楕円 274"/>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1287</xdr:rowOff>
    </xdr:from>
    <xdr:ext cx="762000" cy="259045"/>
    <xdr:sp macro="" textlink="">
      <xdr:nvSpPr>
        <xdr:cNvPr id="276" name="テキスト ボックス 275"/>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7" name="円/楕円 276"/>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78" name="テキスト ボックス 277"/>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補助費等に係る経常収支比率は、類似団体平均を</a:t>
          </a:r>
          <a:r>
            <a:rPr kumimoji="1" lang="en-US" altLang="ja-JP" sz="1300">
              <a:latin typeface="ＭＳ Ｐゴシック"/>
            </a:rPr>
            <a:t>1.4</a:t>
          </a:r>
          <a:r>
            <a:rPr kumimoji="1" lang="ja-JP" altLang="en-US" sz="1300">
              <a:latin typeface="ＭＳ Ｐゴシック"/>
            </a:rPr>
            <a:t>ポイント下回っている。一部事務組合の負担金や市の単独補助金が多額であるため、事業の見直しや必要性の低い補助金の廃止等について検討していく必要がある。</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3" name="直線コネクタ 302"/>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4"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5" name="直線コネクタ 304"/>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147574</xdr:rowOff>
    </xdr:from>
    <xdr:to>
      <xdr:col>24</xdr:col>
      <xdr:colOff>31750</xdr:colOff>
      <xdr:row>36</xdr:row>
      <xdr:rowOff>8128</xdr:rowOff>
    </xdr:to>
    <xdr:cxnSp macro="">
      <xdr:nvCxnSpPr>
        <xdr:cNvPr id="308" name="直線コネクタ 307"/>
        <xdr:cNvCxnSpPr/>
      </xdr:nvCxnSpPr>
      <xdr:spPr>
        <a:xfrm>
          <a:off x="15671800" y="61483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147574</xdr:rowOff>
    </xdr:from>
    <xdr:to>
      <xdr:col>22</xdr:col>
      <xdr:colOff>565150</xdr:colOff>
      <xdr:row>36</xdr:row>
      <xdr:rowOff>30988</xdr:rowOff>
    </xdr:to>
    <xdr:cxnSp macro="">
      <xdr:nvCxnSpPr>
        <xdr:cNvPr id="311" name="直線コネクタ 310"/>
        <xdr:cNvCxnSpPr/>
      </xdr:nvCxnSpPr>
      <xdr:spPr>
        <a:xfrm flipV="1">
          <a:off x="14782800" y="61483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2" name="フローチャート : 判断 311"/>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3" name="テキスト ボックス 312"/>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30988</xdr:rowOff>
    </xdr:to>
    <xdr:cxnSp macro="">
      <xdr:nvCxnSpPr>
        <xdr:cNvPr id="314" name="直線コネクタ 313"/>
        <xdr:cNvCxnSpPr/>
      </xdr:nvCxnSpPr>
      <xdr:spPr>
        <a:xfrm>
          <a:off x="13893800" y="6203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5" name="フローチャート : 判断 314"/>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6" name="テキスト ボックス 315"/>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40132</xdr:rowOff>
    </xdr:to>
    <xdr:cxnSp macro="">
      <xdr:nvCxnSpPr>
        <xdr:cNvPr id="317" name="直線コネクタ 316"/>
        <xdr:cNvCxnSpPr/>
      </xdr:nvCxnSpPr>
      <xdr:spPr>
        <a:xfrm flipV="1">
          <a:off x="13004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18" name="フローチャート : 判断 317"/>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19" name="テキスト ボックス 318"/>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1" name="テキスト ボックス 320"/>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128778</xdr:rowOff>
    </xdr:from>
    <xdr:to>
      <xdr:col>24</xdr:col>
      <xdr:colOff>82550</xdr:colOff>
      <xdr:row>36</xdr:row>
      <xdr:rowOff>58928</xdr:rowOff>
    </xdr:to>
    <xdr:sp macro="" textlink="">
      <xdr:nvSpPr>
        <xdr:cNvPr id="327" name="円/楕円 326"/>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145305</xdr:rowOff>
    </xdr:from>
    <xdr:ext cx="762000" cy="259045"/>
    <xdr:sp macro="" textlink="">
      <xdr:nvSpPr>
        <xdr:cNvPr id="328"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96774</xdr:rowOff>
    </xdr:from>
    <xdr:to>
      <xdr:col>22</xdr:col>
      <xdr:colOff>615950</xdr:colOff>
      <xdr:row>36</xdr:row>
      <xdr:rowOff>26924</xdr:rowOff>
    </xdr:to>
    <xdr:sp macro="" textlink="">
      <xdr:nvSpPr>
        <xdr:cNvPr id="329" name="円/楕円 328"/>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37101</xdr:rowOff>
    </xdr:from>
    <xdr:ext cx="736600" cy="259045"/>
    <xdr:sp macro="" textlink="">
      <xdr:nvSpPr>
        <xdr:cNvPr id="330" name="テキスト ボックス 329"/>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151638</xdr:rowOff>
    </xdr:from>
    <xdr:to>
      <xdr:col>21</xdr:col>
      <xdr:colOff>412750</xdr:colOff>
      <xdr:row>36</xdr:row>
      <xdr:rowOff>81788</xdr:rowOff>
    </xdr:to>
    <xdr:sp macro="" textlink="">
      <xdr:nvSpPr>
        <xdr:cNvPr id="331" name="円/楕円 330"/>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32" name="テキスト ボックス 331"/>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33" name="円/楕円 332"/>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34" name="テキスト ボックス 33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35" name="円/楕円 334"/>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36" name="テキスト ボックス 335"/>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公債費に係る経常収支比率は、類似団体平均を</a:t>
          </a:r>
          <a:r>
            <a:rPr kumimoji="1" lang="en-US" altLang="ja-JP" sz="1300">
              <a:latin typeface="ＭＳ Ｐゴシック"/>
            </a:rPr>
            <a:t>0.2</a:t>
          </a:r>
          <a:r>
            <a:rPr kumimoji="1" lang="ja-JP" altLang="en-US" sz="1300">
              <a:latin typeface="ＭＳ Ｐゴシック"/>
            </a:rPr>
            <a:t>ポイント上回っているが、ここ数年市債の繰上償還を行っており、平成</a:t>
          </a:r>
          <a:r>
            <a:rPr kumimoji="1" lang="en-US" altLang="ja-JP" sz="1300">
              <a:latin typeface="ＭＳ Ｐゴシック"/>
            </a:rPr>
            <a:t>27</a:t>
          </a:r>
          <a:r>
            <a:rPr kumimoji="1" lang="ja-JP" altLang="en-US" sz="1300">
              <a:latin typeface="ＭＳ Ｐゴシック"/>
            </a:rPr>
            <a:t>年度決算と比較して、</a:t>
          </a:r>
          <a:r>
            <a:rPr kumimoji="1" lang="en-US" altLang="ja-JP" sz="1300">
              <a:latin typeface="ＭＳ Ｐゴシック"/>
            </a:rPr>
            <a:t>1.7</a:t>
          </a:r>
          <a:r>
            <a:rPr kumimoji="1" lang="ja-JP" altLang="en-US" sz="1300">
              <a:latin typeface="ＭＳ Ｐゴシック"/>
            </a:rPr>
            <a:t>ポイント下がっている。今後も施設整備等に対する市債の発行を予定しており、公債費の急激な上昇を抑制するため、繰上償還等を行い償還額の平準化に努める。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4" name="直線コネクタ 363"/>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5"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6" name="直線コネクタ 365"/>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7"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8" name="直線コネクタ 367"/>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77</xdr:row>
      <xdr:rowOff>85089</xdr:rowOff>
    </xdr:to>
    <xdr:cxnSp macro="">
      <xdr:nvCxnSpPr>
        <xdr:cNvPr id="369" name="直線コネクタ 368"/>
        <xdr:cNvCxnSpPr/>
      </xdr:nvCxnSpPr>
      <xdr:spPr>
        <a:xfrm flipV="1">
          <a:off x="3987800" y="13157200"/>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77487</xdr:rowOff>
    </xdr:from>
    <xdr:ext cx="762000" cy="259045"/>
    <xdr:sp macro="" textlink="">
      <xdr:nvSpPr>
        <xdr:cNvPr id="370" name="公債費平均値テキスト"/>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1" name="フローチャート : 判断 370"/>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85089</xdr:rowOff>
    </xdr:from>
    <xdr:to>
      <xdr:col>5</xdr:col>
      <xdr:colOff>549275</xdr:colOff>
      <xdr:row>77</xdr:row>
      <xdr:rowOff>138430</xdr:rowOff>
    </xdr:to>
    <xdr:cxnSp macro="">
      <xdr:nvCxnSpPr>
        <xdr:cNvPr id="372" name="直線コネクタ 371"/>
        <xdr:cNvCxnSpPr/>
      </xdr:nvCxnSpPr>
      <xdr:spPr>
        <a:xfrm flipV="1">
          <a:off x="3098800" y="13286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152400</xdr:rowOff>
    </xdr:from>
    <xdr:to>
      <xdr:col>5</xdr:col>
      <xdr:colOff>600075</xdr:colOff>
      <xdr:row>77</xdr:row>
      <xdr:rowOff>82550</xdr:rowOff>
    </xdr:to>
    <xdr:sp macro="" textlink="">
      <xdr:nvSpPr>
        <xdr:cNvPr id="373" name="フローチャート : 判断 372"/>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92727</xdr:rowOff>
    </xdr:from>
    <xdr:ext cx="736600" cy="259045"/>
    <xdr:sp macro="" textlink="">
      <xdr:nvSpPr>
        <xdr:cNvPr id="374" name="テキスト ボックス 373"/>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100330</xdr:rowOff>
    </xdr:from>
    <xdr:to>
      <xdr:col>4</xdr:col>
      <xdr:colOff>346075</xdr:colOff>
      <xdr:row>77</xdr:row>
      <xdr:rowOff>138430</xdr:rowOff>
    </xdr:to>
    <xdr:cxnSp macro="">
      <xdr:nvCxnSpPr>
        <xdr:cNvPr id="375" name="直線コネクタ 374"/>
        <xdr:cNvCxnSpPr/>
      </xdr:nvCxnSpPr>
      <xdr:spPr>
        <a:xfrm>
          <a:off x="2209800" y="1330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6" name="フローチャート : 判断 375"/>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77" name="テキスト ボックス 376"/>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111761</xdr:rowOff>
    </xdr:from>
    <xdr:to>
      <xdr:col>3</xdr:col>
      <xdr:colOff>142875</xdr:colOff>
      <xdr:row>77</xdr:row>
      <xdr:rowOff>100330</xdr:rowOff>
    </xdr:to>
    <xdr:cxnSp macro="">
      <xdr:nvCxnSpPr>
        <xdr:cNvPr id="378" name="直線コネクタ 377"/>
        <xdr:cNvCxnSpPr/>
      </xdr:nvCxnSpPr>
      <xdr:spPr>
        <a:xfrm>
          <a:off x="1320800" y="131419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79" name="フローチャート : 判断 378"/>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80" name="テキスト ボックス 379"/>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1" name="フローチャート : 判断 380"/>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2" name="テキスト ボックス 381"/>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88" name="円/楕円 387"/>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48277</xdr:rowOff>
    </xdr:from>
    <xdr:ext cx="762000" cy="259045"/>
    <xdr:sp macro="" textlink="">
      <xdr:nvSpPr>
        <xdr:cNvPr id="389" name="公債費該当値テキスト"/>
        <xdr:cNvSpPr txBox="1"/>
      </xdr:nvSpPr>
      <xdr:spPr>
        <a:xfrm>
          <a:off x="4914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34289</xdr:rowOff>
    </xdr:from>
    <xdr:to>
      <xdr:col>5</xdr:col>
      <xdr:colOff>600075</xdr:colOff>
      <xdr:row>77</xdr:row>
      <xdr:rowOff>135889</xdr:rowOff>
    </xdr:to>
    <xdr:sp macro="" textlink="">
      <xdr:nvSpPr>
        <xdr:cNvPr id="390" name="円/楕円 389"/>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120666</xdr:rowOff>
    </xdr:from>
    <xdr:ext cx="736600" cy="259045"/>
    <xdr:sp macro="" textlink="">
      <xdr:nvSpPr>
        <xdr:cNvPr id="391" name="テキスト ボックス 390"/>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87630</xdr:rowOff>
    </xdr:from>
    <xdr:to>
      <xdr:col>4</xdr:col>
      <xdr:colOff>396875</xdr:colOff>
      <xdr:row>78</xdr:row>
      <xdr:rowOff>17780</xdr:rowOff>
    </xdr:to>
    <xdr:sp macro="" textlink="">
      <xdr:nvSpPr>
        <xdr:cNvPr id="392" name="円/楕円 391"/>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93" name="テキスト ボックス 392"/>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49530</xdr:rowOff>
    </xdr:from>
    <xdr:to>
      <xdr:col>3</xdr:col>
      <xdr:colOff>193675</xdr:colOff>
      <xdr:row>77</xdr:row>
      <xdr:rowOff>151130</xdr:rowOff>
    </xdr:to>
    <xdr:sp macro="" textlink="">
      <xdr:nvSpPr>
        <xdr:cNvPr id="394" name="円/楕円 393"/>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95" name="テキスト ボックス 394"/>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60961</xdr:rowOff>
    </xdr:from>
    <xdr:to>
      <xdr:col>1</xdr:col>
      <xdr:colOff>676275</xdr:colOff>
      <xdr:row>76</xdr:row>
      <xdr:rowOff>162561</xdr:rowOff>
    </xdr:to>
    <xdr:sp macro="" textlink="">
      <xdr:nvSpPr>
        <xdr:cNvPr id="396" name="円/楕円 395"/>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1287</xdr:rowOff>
    </xdr:from>
    <xdr:ext cx="762000" cy="259045"/>
    <xdr:sp macro="" textlink="">
      <xdr:nvSpPr>
        <xdr:cNvPr id="397" name="テキスト ボックス 396"/>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3.9</a:t>
          </a:r>
          <a:r>
            <a:rPr kumimoji="1" lang="ja-JP" altLang="ja-JP" sz="1300">
              <a:solidFill>
                <a:schemeClr val="dk1"/>
              </a:solidFill>
              <a:effectLst/>
              <a:latin typeface="+mn-lt"/>
              <a:ea typeface="+mn-ea"/>
              <a:cs typeface="+mn-cs"/>
            </a:rPr>
            <a:t>ポイント下回っている。扶助費、補助費等が類似団体平均を下回っていることが主な要因である。各種経費については、前述した取組等を実施していくことで中長期的な財政の健全化を目指していく。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5" name="直線コネクタ 424"/>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6"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7" name="直線コネクタ 426"/>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92711</xdr:rowOff>
    </xdr:from>
    <xdr:to>
      <xdr:col>24</xdr:col>
      <xdr:colOff>31750</xdr:colOff>
      <xdr:row>77</xdr:row>
      <xdr:rowOff>81280</xdr:rowOff>
    </xdr:to>
    <xdr:cxnSp macro="">
      <xdr:nvCxnSpPr>
        <xdr:cNvPr id="430" name="直線コネクタ 429"/>
        <xdr:cNvCxnSpPr/>
      </xdr:nvCxnSpPr>
      <xdr:spPr>
        <a:xfrm>
          <a:off x="15671800" y="13122911"/>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31"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2" name="フローチャート : 判断 431"/>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92711</xdr:rowOff>
    </xdr:from>
    <xdr:to>
      <xdr:col>22</xdr:col>
      <xdr:colOff>565150</xdr:colOff>
      <xdr:row>77</xdr:row>
      <xdr:rowOff>5080</xdr:rowOff>
    </xdr:to>
    <xdr:cxnSp macro="">
      <xdr:nvCxnSpPr>
        <xdr:cNvPr id="433" name="直線コネクタ 432"/>
        <xdr:cNvCxnSpPr/>
      </xdr:nvCxnSpPr>
      <xdr:spPr>
        <a:xfrm flipV="1">
          <a:off x="14782800" y="131229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4" name="フローチャート : 判断 433"/>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5" name="テキスト ボックス 434"/>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5080</xdr:rowOff>
    </xdr:from>
    <xdr:to>
      <xdr:col>21</xdr:col>
      <xdr:colOff>361950</xdr:colOff>
      <xdr:row>78</xdr:row>
      <xdr:rowOff>5080</xdr:rowOff>
    </xdr:to>
    <xdr:cxnSp macro="">
      <xdr:nvCxnSpPr>
        <xdr:cNvPr id="436" name="直線コネクタ 435"/>
        <xdr:cNvCxnSpPr/>
      </xdr:nvCxnSpPr>
      <xdr:spPr>
        <a:xfrm flipV="1">
          <a:off x="13893800" y="1320673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7" name="フローチャート : 判断 436"/>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38" name="テキスト ボックス 437"/>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5080</xdr:rowOff>
    </xdr:from>
    <xdr:to>
      <xdr:col>20</xdr:col>
      <xdr:colOff>158750</xdr:colOff>
      <xdr:row>78</xdr:row>
      <xdr:rowOff>12700</xdr:rowOff>
    </xdr:to>
    <xdr:cxnSp macro="">
      <xdr:nvCxnSpPr>
        <xdr:cNvPr id="439" name="直線コネクタ 438"/>
        <xdr:cNvCxnSpPr/>
      </xdr:nvCxnSpPr>
      <xdr:spPr>
        <a:xfrm flipV="1">
          <a:off x="13004800" y="1337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0" name="フローチャート : 判断 439"/>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1" name="テキスト ボックス 440"/>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2" name="フローチャート : 判断 441"/>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3" name="テキスト ボックス 442"/>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49" name="円/楕円 448"/>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47007</xdr:rowOff>
    </xdr:from>
    <xdr:ext cx="762000" cy="259045"/>
    <xdr:sp macro="" textlink="">
      <xdr:nvSpPr>
        <xdr:cNvPr id="450" name="公債費以外該当値テキスト"/>
        <xdr:cNvSpPr txBox="1"/>
      </xdr:nvSpPr>
      <xdr:spPr>
        <a:xfrm>
          <a:off x="165989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41911</xdr:rowOff>
    </xdr:from>
    <xdr:to>
      <xdr:col>22</xdr:col>
      <xdr:colOff>615950</xdr:colOff>
      <xdr:row>76</xdr:row>
      <xdr:rowOff>143511</xdr:rowOff>
    </xdr:to>
    <xdr:sp macro="" textlink="">
      <xdr:nvSpPr>
        <xdr:cNvPr id="451" name="円/楕円 450"/>
        <xdr:cNvSpPr/>
      </xdr:nvSpPr>
      <xdr:spPr>
        <a:xfrm>
          <a:off x="15621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153687</xdr:rowOff>
    </xdr:from>
    <xdr:ext cx="736600" cy="259045"/>
    <xdr:sp macro="" textlink="">
      <xdr:nvSpPr>
        <xdr:cNvPr id="452" name="テキスト ボックス 451"/>
        <xdr:cNvSpPr txBox="1"/>
      </xdr:nvSpPr>
      <xdr:spPr>
        <a:xfrm>
          <a:off x="15290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125730</xdr:rowOff>
    </xdr:from>
    <xdr:to>
      <xdr:col>21</xdr:col>
      <xdr:colOff>412750</xdr:colOff>
      <xdr:row>77</xdr:row>
      <xdr:rowOff>55880</xdr:rowOff>
    </xdr:to>
    <xdr:sp macro="" textlink="">
      <xdr:nvSpPr>
        <xdr:cNvPr id="453" name="円/楕円 452"/>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66057</xdr:rowOff>
    </xdr:from>
    <xdr:ext cx="762000" cy="259045"/>
    <xdr:sp macro="" textlink="">
      <xdr:nvSpPr>
        <xdr:cNvPr id="454" name="テキスト ボックス 453"/>
        <xdr:cNvSpPr txBox="1"/>
      </xdr:nvSpPr>
      <xdr:spPr>
        <a:xfrm>
          <a:off x="14401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125730</xdr:rowOff>
    </xdr:from>
    <xdr:to>
      <xdr:col>20</xdr:col>
      <xdr:colOff>209550</xdr:colOff>
      <xdr:row>78</xdr:row>
      <xdr:rowOff>55880</xdr:rowOff>
    </xdr:to>
    <xdr:sp macro="" textlink="">
      <xdr:nvSpPr>
        <xdr:cNvPr id="455" name="円/楕円 454"/>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40657</xdr:rowOff>
    </xdr:from>
    <xdr:ext cx="762000" cy="259045"/>
    <xdr:sp macro="" textlink="">
      <xdr:nvSpPr>
        <xdr:cNvPr id="456" name="テキスト ボックス 455"/>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6350</xdr:colOff>
      <xdr:row>78</xdr:row>
      <xdr:rowOff>63500</xdr:rowOff>
    </xdr:to>
    <xdr:sp macro="" textlink="">
      <xdr:nvSpPr>
        <xdr:cNvPr id="457" name="円/楕円 456"/>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48277</xdr:rowOff>
    </xdr:from>
    <xdr:ext cx="762000" cy="259045"/>
    <xdr:sp macro="" textlink="">
      <xdr:nvSpPr>
        <xdr:cNvPr id="458" name="テキスト ボックス 457"/>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佐賀県小城市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34857</xdr:rowOff>
    </xdr:from>
    <xdr:ext cx="762000" cy="259045"/>
    <xdr:sp macro="" textlink="">
      <xdr:nvSpPr>
        <xdr:cNvPr id="43" name="人口1人当たり決算額の推移最小値テキスト130"/>
        <xdr:cNvSpPr txBox="1"/>
      </xdr:nvSpPr>
      <xdr:spPr>
        <a:xfrm>
          <a:off x="5740400" y="31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118801</xdr:rowOff>
    </xdr:from>
    <xdr:to>
      <xdr:col>4</xdr:col>
      <xdr:colOff>1117600</xdr:colOff>
      <xdr:row>17</xdr:row>
      <xdr:rowOff>123414</xdr:rowOff>
    </xdr:to>
    <xdr:cxnSp macro="">
      <xdr:nvCxnSpPr>
        <xdr:cNvPr id="47" name="直線コネクタ 46"/>
        <xdr:cNvCxnSpPr/>
      </xdr:nvCxnSpPr>
      <xdr:spPr bwMode="auto">
        <a:xfrm>
          <a:off x="5003800" y="3081076"/>
          <a:ext cx="647700" cy="4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38588</xdr:rowOff>
    </xdr:from>
    <xdr:ext cx="762000" cy="259045"/>
    <xdr:sp macro="" textlink="">
      <xdr:nvSpPr>
        <xdr:cNvPr id="48" name="人口1人当たり決算額の推移平均値テキスト130"/>
        <xdr:cNvSpPr txBox="1"/>
      </xdr:nvSpPr>
      <xdr:spPr>
        <a:xfrm>
          <a:off x="5740400" y="2829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118801</xdr:rowOff>
    </xdr:from>
    <xdr:to>
      <xdr:col>4</xdr:col>
      <xdr:colOff>469900</xdr:colOff>
      <xdr:row>17</xdr:row>
      <xdr:rowOff>124799</xdr:rowOff>
    </xdr:to>
    <xdr:cxnSp macro="">
      <xdr:nvCxnSpPr>
        <xdr:cNvPr id="50" name="直線コネクタ 49"/>
        <xdr:cNvCxnSpPr/>
      </xdr:nvCxnSpPr>
      <xdr:spPr bwMode="auto">
        <a:xfrm flipV="1">
          <a:off x="4305300" y="3081076"/>
          <a:ext cx="698500" cy="5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916</xdr:rowOff>
    </xdr:from>
    <xdr:to>
      <xdr:col>4</xdr:col>
      <xdr:colOff>520700</xdr:colOff>
      <xdr:row>17</xdr:row>
      <xdr:rowOff>102516</xdr:rowOff>
    </xdr:to>
    <xdr:sp macro="" textlink="">
      <xdr:nvSpPr>
        <xdr:cNvPr id="51" name="フローチャート : 判断 50"/>
        <xdr:cNvSpPr/>
      </xdr:nvSpPr>
      <xdr:spPr bwMode="auto">
        <a:xfrm>
          <a:off x="4953000" y="2963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112693</xdr:rowOff>
    </xdr:from>
    <xdr:ext cx="736600" cy="259045"/>
    <xdr:sp macro="" textlink="">
      <xdr:nvSpPr>
        <xdr:cNvPr id="52" name="テキスト ボックス 51"/>
        <xdr:cNvSpPr txBox="1"/>
      </xdr:nvSpPr>
      <xdr:spPr>
        <a:xfrm>
          <a:off x="4622800" y="273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124799</xdr:rowOff>
    </xdr:from>
    <xdr:to>
      <xdr:col>3</xdr:col>
      <xdr:colOff>904875</xdr:colOff>
      <xdr:row>17</xdr:row>
      <xdr:rowOff>137441</xdr:rowOff>
    </xdr:to>
    <xdr:cxnSp macro="">
      <xdr:nvCxnSpPr>
        <xdr:cNvPr id="53" name="直線コネクタ 52"/>
        <xdr:cNvCxnSpPr/>
      </xdr:nvCxnSpPr>
      <xdr:spPr bwMode="auto">
        <a:xfrm flipV="1">
          <a:off x="3606800" y="3087074"/>
          <a:ext cx="698500" cy="12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18655</xdr:rowOff>
    </xdr:from>
    <xdr:to>
      <xdr:col>3</xdr:col>
      <xdr:colOff>955675</xdr:colOff>
      <xdr:row>17</xdr:row>
      <xdr:rowOff>120255</xdr:rowOff>
    </xdr:to>
    <xdr:sp macro="" textlink="">
      <xdr:nvSpPr>
        <xdr:cNvPr id="54" name="フローチャート : 判断 53"/>
        <xdr:cNvSpPr/>
      </xdr:nvSpPr>
      <xdr:spPr bwMode="auto">
        <a:xfrm>
          <a:off x="4254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130432</xdr:rowOff>
    </xdr:from>
    <xdr:ext cx="762000" cy="259045"/>
    <xdr:sp macro="" textlink="">
      <xdr:nvSpPr>
        <xdr:cNvPr id="55" name="テキスト ボックス 54"/>
        <xdr:cNvSpPr txBox="1"/>
      </xdr:nvSpPr>
      <xdr:spPr>
        <a:xfrm>
          <a:off x="39243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127017</xdr:rowOff>
    </xdr:from>
    <xdr:to>
      <xdr:col>3</xdr:col>
      <xdr:colOff>206375</xdr:colOff>
      <xdr:row>17</xdr:row>
      <xdr:rowOff>137441</xdr:rowOff>
    </xdr:to>
    <xdr:cxnSp macro="">
      <xdr:nvCxnSpPr>
        <xdr:cNvPr id="56" name="直線コネクタ 55"/>
        <xdr:cNvCxnSpPr/>
      </xdr:nvCxnSpPr>
      <xdr:spPr bwMode="auto">
        <a:xfrm>
          <a:off x="2908300" y="3089292"/>
          <a:ext cx="698500" cy="10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32257</xdr:rowOff>
    </xdr:from>
    <xdr:to>
      <xdr:col>3</xdr:col>
      <xdr:colOff>257175</xdr:colOff>
      <xdr:row>17</xdr:row>
      <xdr:rowOff>133857</xdr:rowOff>
    </xdr:to>
    <xdr:sp macro="" textlink="">
      <xdr:nvSpPr>
        <xdr:cNvPr id="57" name="フローチャート : 判断 56"/>
        <xdr:cNvSpPr/>
      </xdr:nvSpPr>
      <xdr:spPr bwMode="auto">
        <a:xfrm>
          <a:off x="35560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144034</xdr:rowOff>
    </xdr:from>
    <xdr:ext cx="762000" cy="259045"/>
    <xdr:sp macro="" textlink="">
      <xdr:nvSpPr>
        <xdr:cNvPr id="58" name="テキスト ボックス 57"/>
        <xdr:cNvSpPr txBox="1"/>
      </xdr:nvSpPr>
      <xdr:spPr>
        <a:xfrm>
          <a:off x="32258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25436</xdr:rowOff>
    </xdr:from>
    <xdr:to>
      <xdr:col>2</xdr:col>
      <xdr:colOff>692150</xdr:colOff>
      <xdr:row>17</xdr:row>
      <xdr:rowOff>127036</xdr:rowOff>
    </xdr:to>
    <xdr:sp macro="" textlink="">
      <xdr:nvSpPr>
        <xdr:cNvPr id="59" name="フローチャート : 判断 58"/>
        <xdr:cNvSpPr/>
      </xdr:nvSpPr>
      <xdr:spPr bwMode="auto">
        <a:xfrm>
          <a:off x="28575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137213</xdr:rowOff>
    </xdr:from>
    <xdr:ext cx="762000" cy="259045"/>
    <xdr:sp macro="" textlink="">
      <xdr:nvSpPr>
        <xdr:cNvPr id="60" name="テキスト ボックス 59"/>
        <xdr:cNvSpPr txBox="1"/>
      </xdr:nvSpPr>
      <xdr:spPr>
        <a:xfrm>
          <a:off x="2527300" y="275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72614</xdr:rowOff>
    </xdr:from>
    <xdr:to>
      <xdr:col>5</xdr:col>
      <xdr:colOff>34925</xdr:colOff>
      <xdr:row>18</xdr:row>
      <xdr:rowOff>2764</xdr:rowOff>
    </xdr:to>
    <xdr:sp macro="" textlink="">
      <xdr:nvSpPr>
        <xdr:cNvPr id="66" name="円/楕円 65"/>
        <xdr:cNvSpPr/>
      </xdr:nvSpPr>
      <xdr:spPr bwMode="auto">
        <a:xfrm>
          <a:off x="5600700" y="3034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152888</xdr:rowOff>
    </xdr:from>
    <xdr:ext cx="762000" cy="259045"/>
    <xdr:sp macro="" textlink="">
      <xdr:nvSpPr>
        <xdr:cNvPr id="67" name="人口1人当たり決算額の推移該当値テキスト130"/>
        <xdr:cNvSpPr txBox="1"/>
      </xdr:nvSpPr>
      <xdr:spPr>
        <a:xfrm>
          <a:off x="5740400" y="294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86,201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68001</xdr:rowOff>
    </xdr:from>
    <xdr:to>
      <xdr:col>4</xdr:col>
      <xdr:colOff>520700</xdr:colOff>
      <xdr:row>17</xdr:row>
      <xdr:rowOff>169601</xdr:rowOff>
    </xdr:to>
    <xdr:sp macro="" textlink="">
      <xdr:nvSpPr>
        <xdr:cNvPr id="68" name="円/楕円 67"/>
        <xdr:cNvSpPr/>
      </xdr:nvSpPr>
      <xdr:spPr bwMode="auto">
        <a:xfrm>
          <a:off x="4953000" y="3030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154378</xdr:rowOff>
    </xdr:from>
    <xdr:ext cx="736600" cy="259045"/>
    <xdr:sp macro="" textlink="">
      <xdr:nvSpPr>
        <xdr:cNvPr id="69" name="テキスト ボックス 68"/>
        <xdr:cNvSpPr txBox="1"/>
      </xdr:nvSpPr>
      <xdr:spPr>
        <a:xfrm>
          <a:off x="4622800" y="311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87,210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73999</xdr:rowOff>
    </xdr:from>
    <xdr:to>
      <xdr:col>3</xdr:col>
      <xdr:colOff>955675</xdr:colOff>
      <xdr:row>18</xdr:row>
      <xdr:rowOff>4149</xdr:rowOff>
    </xdr:to>
    <xdr:sp macro="" textlink="">
      <xdr:nvSpPr>
        <xdr:cNvPr id="70" name="円/楕円 69"/>
        <xdr:cNvSpPr/>
      </xdr:nvSpPr>
      <xdr:spPr bwMode="auto">
        <a:xfrm>
          <a:off x="4254500" y="3036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160376</xdr:rowOff>
    </xdr:from>
    <xdr:ext cx="762000" cy="259045"/>
    <xdr:sp macro="" textlink="">
      <xdr:nvSpPr>
        <xdr:cNvPr id="71" name="テキスト ボックス 70"/>
        <xdr:cNvSpPr txBox="1"/>
      </xdr:nvSpPr>
      <xdr:spPr>
        <a:xfrm>
          <a:off x="3924300" y="312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85,898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86641</xdr:rowOff>
    </xdr:from>
    <xdr:to>
      <xdr:col>3</xdr:col>
      <xdr:colOff>257175</xdr:colOff>
      <xdr:row>18</xdr:row>
      <xdr:rowOff>16791</xdr:rowOff>
    </xdr:to>
    <xdr:sp macro="" textlink="">
      <xdr:nvSpPr>
        <xdr:cNvPr id="72" name="円/楕円 71"/>
        <xdr:cNvSpPr/>
      </xdr:nvSpPr>
      <xdr:spPr bwMode="auto">
        <a:xfrm>
          <a:off x="3556000" y="3048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1568</xdr:rowOff>
    </xdr:from>
    <xdr:ext cx="762000" cy="259045"/>
    <xdr:sp macro="" textlink="">
      <xdr:nvSpPr>
        <xdr:cNvPr id="73" name="テキスト ボックス 72"/>
        <xdr:cNvSpPr txBox="1"/>
      </xdr:nvSpPr>
      <xdr:spPr>
        <a:xfrm>
          <a:off x="3225800" y="31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83,133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76217</xdr:rowOff>
    </xdr:from>
    <xdr:to>
      <xdr:col>2</xdr:col>
      <xdr:colOff>692150</xdr:colOff>
      <xdr:row>18</xdr:row>
      <xdr:rowOff>6367</xdr:rowOff>
    </xdr:to>
    <xdr:sp macro="" textlink="">
      <xdr:nvSpPr>
        <xdr:cNvPr id="74" name="円/楕円 73"/>
        <xdr:cNvSpPr/>
      </xdr:nvSpPr>
      <xdr:spPr bwMode="auto">
        <a:xfrm>
          <a:off x="2857500" y="3038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162594</xdr:rowOff>
    </xdr:from>
    <xdr:ext cx="762000" cy="259045"/>
    <xdr:sp macro="" textlink="">
      <xdr:nvSpPr>
        <xdr:cNvPr id="75" name="テキスト ボックス 74"/>
        <xdr:cNvSpPr txBox="1"/>
      </xdr:nvSpPr>
      <xdr:spPr>
        <a:xfrm>
          <a:off x="2527300" y="312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51940</xdr:rowOff>
    </xdr:from>
    <xdr:ext cx="762000" cy="259045"/>
    <xdr:sp macro="" textlink="">
      <xdr:nvSpPr>
        <xdr:cNvPr id="103" name="人口1人当たり決算額の推移最小値テキスト445"/>
        <xdr:cNvSpPr txBox="1"/>
      </xdr:nvSpPr>
      <xdr:spPr>
        <a:xfrm>
          <a:off x="5740400" y="751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82926</xdr:rowOff>
    </xdr:from>
    <xdr:to>
      <xdr:col>4</xdr:col>
      <xdr:colOff>1117600</xdr:colOff>
      <xdr:row>37</xdr:row>
      <xdr:rowOff>207284</xdr:rowOff>
    </xdr:to>
    <xdr:cxnSp macro="">
      <xdr:nvCxnSpPr>
        <xdr:cNvPr id="107" name="直線コネクタ 106"/>
        <xdr:cNvCxnSpPr/>
      </xdr:nvCxnSpPr>
      <xdr:spPr bwMode="auto">
        <a:xfrm>
          <a:off x="5003800" y="7207626"/>
          <a:ext cx="647700" cy="124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145214</xdr:rowOff>
    </xdr:from>
    <xdr:ext cx="762000" cy="259045"/>
    <xdr:sp macro="" textlink="">
      <xdr:nvSpPr>
        <xdr:cNvPr id="108" name="人口1人当たり決算額の推移平均値テキスト445"/>
        <xdr:cNvSpPr txBox="1"/>
      </xdr:nvSpPr>
      <xdr:spPr>
        <a:xfrm>
          <a:off x="5740400" y="675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56820</xdr:rowOff>
    </xdr:from>
    <xdr:to>
      <xdr:col>4</xdr:col>
      <xdr:colOff>469900</xdr:colOff>
      <xdr:row>37</xdr:row>
      <xdr:rowOff>82926</xdr:rowOff>
    </xdr:to>
    <xdr:cxnSp macro="">
      <xdr:nvCxnSpPr>
        <xdr:cNvPr id="110" name="直線コネクタ 109"/>
        <xdr:cNvCxnSpPr/>
      </xdr:nvCxnSpPr>
      <xdr:spPr bwMode="auto">
        <a:xfrm>
          <a:off x="4305300" y="7181520"/>
          <a:ext cx="698500" cy="26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198432</xdr:rowOff>
    </xdr:from>
    <xdr:to>
      <xdr:col>4</xdr:col>
      <xdr:colOff>520700</xdr:colOff>
      <xdr:row>35</xdr:row>
      <xdr:rowOff>300032</xdr:rowOff>
    </xdr:to>
    <xdr:sp macro="" textlink="">
      <xdr:nvSpPr>
        <xdr:cNvPr id="111" name="フローチャート : 判断 110"/>
        <xdr:cNvSpPr/>
      </xdr:nvSpPr>
      <xdr:spPr bwMode="auto">
        <a:xfrm>
          <a:off x="4953000" y="6808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310209</xdr:rowOff>
    </xdr:from>
    <xdr:ext cx="736600" cy="259045"/>
    <xdr:sp macro="" textlink="">
      <xdr:nvSpPr>
        <xdr:cNvPr id="112" name="テキスト ボックス 111"/>
        <xdr:cNvSpPr txBox="1"/>
      </xdr:nvSpPr>
      <xdr:spPr>
        <a:xfrm>
          <a:off x="4622800" y="657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126840</xdr:rowOff>
    </xdr:from>
    <xdr:to>
      <xdr:col>3</xdr:col>
      <xdr:colOff>904875</xdr:colOff>
      <xdr:row>37</xdr:row>
      <xdr:rowOff>56820</xdr:rowOff>
    </xdr:to>
    <xdr:cxnSp macro="">
      <xdr:nvCxnSpPr>
        <xdr:cNvPr id="113" name="直線コネクタ 112"/>
        <xdr:cNvCxnSpPr/>
      </xdr:nvCxnSpPr>
      <xdr:spPr bwMode="auto">
        <a:xfrm>
          <a:off x="3606800" y="7080090"/>
          <a:ext cx="698500" cy="10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4" name="フローチャート : 判断 113"/>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5" name="テキスト ボックス 114"/>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126840</xdr:rowOff>
    </xdr:from>
    <xdr:to>
      <xdr:col>3</xdr:col>
      <xdr:colOff>206375</xdr:colOff>
      <xdr:row>37</xdr:row>
      <xdr:rowOff>26508</xdr:rowOff>
    </xdr:to>
    <xdr:cxnSp macro="">
      <xdr:nvCxnSpPr>
        <xdr:cNvPr id="116" name="直線コネクタ 115"/>
        <xdr:cNvCxnSpPr/>
      </xdr:nvCxnSpPr>
      <xdr:spPr bwMode="auto">
        <a:xfrm flipV="1">
          <a:off x="2908300" y="7080090"/>
          <a:ext cx="698500" cy="71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17" name="フローチャート : 判断 116"/>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18" name="テキスト ボックス 117"/>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19" name="フローチャート : 判断 118"/>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0" name="テキスト ボックス 119"/>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156484</xdr:rowOff>
    </xdr:from>
    <xdr:to>
      <xdr:col>5</xdr:col>
      <xdr:colOff>34925</xdr:colOff>
      <xdr:row>37</xdr:row>
      <xdr:rowOff>258084</xdr:rowOff>
    </xdr:to>
    <xdr:sp macro="" textlink="">
      <xdr:nvSpPr>
        <xdr:cNvPr id="126" name="円/楕円 125"/>
        <xdr:cNvSpPr/>
      </xdr:nvSpPr>
      <xdr:spPr bwMode="auto">
        <a:xfrm>
          <a:off x="5600700" y="7281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128561</xdr:rowOff>
    </xdr:from>
    <xdr:ext cx="762000" cy="259045"/>
    <xdr:sp macro="" textlink="">
      <xdr:nvSpPr>
        <xdr:cNvPr id="127" name="人口1人当たり決算額の推移該当値テキスト445"/>
        <xdr:cNvSpPr txBox="1"/>
      </xdr:nvSpPr>
      <xdr:spPr>
        <a:xfrm>
          <a:off x="5740400" y="72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32126</xdr:rowOff>
    </xdr:from>
    <xdr:to>
      <xdr:col>4</xdr:col>
      <xdr:colOff>520700</xdr:colOff>
      <xdr:row>37</xdr:row>
      <xdr:rowOff>133726</xdr:rowOff>
    </xdr:to>
    <xdr:sp macro="" textlink="">
      <xdr:nvSpPr>
        <xdr:cNvPr id="128" name="円/楕円 127"/>
        <xdr:cNvSpPr/>
      </xdr:nvSpPr>
      <xdr:spPr bwMode="auto">
        <a:xfrm>
          <a:off x="4953000" y="7156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118503</xdr:rowOff>
    </xdr:from>
    <xdr:ext cx="736600" cy="259045"/>
    <xdr:sp macro="" textlink="">
      <xdr:nvSpPr>
        <xdr:cNvPr id="129" name="テキスト ボックス 128"/>
        <xdr:cNvSpPr txBox="1"/>
      </xdr:nvSpPr>
      <xdr:spPr>
        <a:xfrm>
          <a:off x="4622800" y="7243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6020</xdr:rowOff>
    </xdr:from>
    <xdr:to>
      <xdr:col>3</xdr:col>
      <xdr:colOff>955675</xdr:colOff>
      <xdr:row>37</xdr:row>
      <xdr:rowOff>107620</xdr:rowOff>
    </xdr:to>
    <xdr:sp macro="" textlink="">
      <xdr:nvSpPr>
        <xdr:cNvPr id="130" name="円/楕円 129"/>
        <xdr:cNvSpPr/>
      </xdr:nvSpPr>
      <xdr:spPr bwMode="auto">
        <a:xfrm>
          <a:off x="4254500" y="7130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92397</xdr:rowOff>
    </xdr:from>
    <xdr:ext cx="762000" cy="259045"/>
    <xdr:sp macro="" textlink="">
      <xdr:nvSpPr>
        <xdr:cNvPr id="131" name="テキスト ボックス 130"/>
        <xdr:cNvSpPr txBox="1"/>
      </xdr:nvSpPr>
      <xdr:spPr>
        <a:xfrm>
          <a:off x="3924300" y="72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13,070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76040</xdr:rowOff>
    </xdr:from>
    <xdr:to>
      <xdr:col>3</xdr:col>
      <xdr:colOff>257175</xdr:colOff>
      <xdr:row>37</xdr:row>
      <xdr:rowOff>6190</xdr:rowOff>
    </xdr:to>
    <xdr:sp macro="" textlink="">
      <xdr:nvSpPr>
        <xdr:cNvPr id="132" name="円/楕円 131"/>
        <xdr:cNvSpPr/>
      </xdr:nvSpPr>
      <xdr:spPr bwMode="auto">
        <a:xfrm>
          <a:off x="3556000" y="702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162417</xdr:rowOff>
    </xdr:from>
    <xdr:ext cx="762000" cy="259045"/>
    <xdr:sp macro="" textlink="">
      <xdr:nvSpPr>
        <xdr:cNvPr id="133" name="テキスト ボックス 132"/>
        <xdr:cNvSpPr txBox="1"/>
      </xdr:nvSpPr>
      <xdr:spPr>
        <a:xfrm>
          <a:off x="3225800" y="711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17,507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147158</xdr:rowOff>
    </xdr:from>
    <xdr:to>
      <xdr:col>2</xdr:col>
      <xdr:colOff>692150</xdr:colOff>
      <xdr:row>37</xdr:row>
      <xdr:rowOff>77308</xdr:rowOff>
    </xdr:to>
    <xdr:sp macro="" textlink="">
      <xdr:nvSpPr>
        <xdr:cNvPr id="134" name="円/楕円 133"/>
        <xdr:cNvSpPr/>
      </xdr:nvSpPr>
      <xdr:spPr bwMode="auto">
        <a:xfrm>
          <a:off x="2857500" y="7100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62085</xdr:rowOff>
    </xdr:from>
    <xdr:ext cx="762000" cy="259045"/>
    <xdr:sp macro="" textlink="">
      <xdr:nvSpPr>
        <xdr:cNvPr id="135" name="テキスト ボックス 134"/>
        <xdr:cNvSpPr txBox="1"/>
      </xdr:nvSpPr>
      <xdr:spPr>
        <a:xfrm>
          <a:off x="2527300" y="71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佐賀県小城市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45,641
45,476
95.81
21,267,477
20,676,772
447,309
12,354,774
19,778,165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143897</xdr:rowOff>
    </xdr:from>
    <xdr:to>
      <xdr:col>6</xdr:col>
      <xdr:colOff>511175</xdr:colOff>
      <xdr:row>36</xdr:row>
      <xdr:rowOff>146645</xdr:rowOff>
    </xdr:to>
    <xdr:cxnSp macro="">
      <xdr:nvCxnSpPr>
        <xdr:cNvPr id="58" name="直線コネクタ 57"/>
        <xdr:cNvCxnSpPr/>
      </xdr:nvCxnSpPr>
      <xdr:spPr>
        <a:xfrm flipV="1">
          <a:off x="3797300" y="6316097"/>
          <a:ext cx="838200" cy="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76184</xdr:rowOff>
    </xdr:from>
    <xdr:ext cx="534377" cy="259045"/>
    <xdr:sp macro="" textlink="">
      <xdr:nvSpPr>
        <xdr:cNvPr id="59" name="人件費平均値テキスト"/>
        <xdr:cNvSpPr txBox="1"/>
      </xdr:nvSpPr>
      <xdr:spPr>
        <a:xfrm>
          <a:off x="4686300" y="607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146645</xdr:rowOff>
    </xdr:from>
    <xdr:to>
      <xdr:col>5</xdr:col>
      <xdr:colOff>358775</xdr:colOff>
      <xdr:row>36</xdr:row>
      <xdr:rowOff>151560</xdr:rowOff>
    </xdr:to>
    <xdr:cxnSp macro="">
      <xdr:nvCxnSpPr>
        <xdr:cNvPr id="61" name="直線コネクタ 60"/>
        <xdr:cNvCxnSpPr/>
      </xdr:nvCxnSpPr>
      <xdr:spPr>
        <a:xfrm flipV="1">
          <a:off x="2908300" y="6318845"/>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26821</xdr:rowOff>
    </xdr:from>
    <xdr:to>
      <xdr:col>5</xdr:col>
      <xdr:colOff>409575</xdr:colOff>
      <xdr:row>36</xdr:row>
      <xdr:rowOff>128421</xdr:rowOff>
    </xdr:to>
    <xdr:sp macro="" textlink="">
      <xdr:nvSpPr>
        <xdr:cNvPr id="62" name="フローチャート : 判断 61"/>
        <xdr:cNvSpPr/>
      </xdr:nvSpPr>
      <xdr:spPr>
        <a:xfrm>
          <a:off x="3746500" y="61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144948</xdr:rowOff>
    </xdr:from>
    <xdr:ext cx="534377" cy="259045"/>
    <xdr:sp macro="" textlink="">
      <xdr:nvSpPr>
        <xdr:cNvPr id="63" name="テキスト ボックス 62"/>
        <xdr:cNvSpPr txBox="1"/>
      </xdr:nvSpPr>
      <xdr:spPr>
        <a:xfrm>
          <a:off x="3530111" y="59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151560</xdr:rowOff>
    </xdr:from>
    <xdr:to>
      <xdr:col>4</xdr:col>
      <xdr:colOff>155575</xdr:colOff>
      <xdr:row>36</xdr:row>
      <xdr:rowOff>164604</xdr:rowOff>
    </xdr:to>
    <xdr:cxnSp macro="">
      <xdr:nvCxnSpPr>
        <xdr:cNvPr id="64" name="直線コネクタ 63"/>
        <xdr:cNvCxnSpPr/>
      </xdr:nvCxnSpPr>
      <xdr:spPr>
        <a:xfrm flipV="1">
          <a:off x="2019300" y="6323760"/>
          <a:ext cx="889000" cy="1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46618</xdr:rowOff>
    </xdr:from>
    <xdr:to>
      <xdr:col>4</xdr:col>
      <xdr:colOff>206375</xdr:colOff>
      <xdr:row>36</xdr:row>
      <xdr:rowOff>148218</xdr:rowOff>
    </xdr:to>
    <xdr:sp macro="" textlink="">
      <xdr:nvSpPr>
        <xdr:cNvPr id="65" name="フローチャート : 判断 64"/>
        <xdr:cNvSpPr/>
      </xdr:nvSpPr>
      <xdr:spPr>
        <a:xfrm>
          <a:off x="2857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164745</xdr:rowOff>
    </xdr:from>
    <xdr:ext cx="534377" cy="259045"/>
    <xdr:sp macro="" textlink="">
      <xdr:nvSpPr>
        <xdr:cNvPr id="66" name="テキスト ボックス 65"/>
        <xdr:cNvSpPr txBox="1"/>
      </xdr:nvSpPr>
      <xdr:spPr>
        <a:xfrm>
          <a:off x="2641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149580</xdr:rowOff>
    </xdr:from>
    <xdr:to>
      <xdr:col>2</xdr:col>
      <xdr:colOff>638175</xdr:colOff>
      <xdr:row>36</xdr:row>
      <xdr:rowOff>164604</xdr:rowOff>
    </xdr:to>
    <xdr:cxnSp macro="">
      <xdr:nvCxnSpPr>
        <xdr:cNvPr id="67" name="直線コネクタ 66"/>
        <xdr:cNvCxnSpPr/>
      </xdr:nvCxnSpPr>
      <xdr:spPr>
        <a:xfrm>
          <a:off x="1130300" y="6321780"/>
          <a:ext cx="889000" cy="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51547</xdr:rowOff>
    </xdr:from>
    <xdr:to>
      <xdr:col>3</xdr:col>
      <xdr:colOff>3175</xdr:colOff>
      <xdr:row>36</xdr:row>
      <xdr:rowOff>153147</xdr:rowOff>
    </xdr:to>
    <xdr:sp macro="" textlink="">
      <xdr:nvSpPr>
        <xdr:cNvPr id="68" name="フローチャート : 判断 67"/>
        <xdr:cNvSpPr/>
      </xdr:nvSpPr>
      <xdr:spPr>
        <a:xfrm>
          <a:off x="1968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169674</xdr:rowOff>
    </xdr:from>
    <xdr:ext cx="534377" cy="259045"/>
    <xdr:sp macro="" textlink="">
      <xdr:nvSpPr>
        <xdr:cNvPr id="69" name="テキスト ボックス 68"/>
        <xdr:cNvSpPr txBox="1"/>
      </xdr:nvSpPr>
      <xdr:spPr>
        <a:xfrm>
          <a:off x="1752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43779</xdr:rowOff>
    </xdr:from>
    <xdr:to>
      <xdr:col>1</xdr:col>
      <xdr:colOff>485775</xdr:colOff>
      <xdr:row>36</xdr:row>
      <xdr:rowOff>145379</xdr:rowOff>
    </xdr:to>
    <xdr:sp macro="" textlink="">
      <xdr:nvSpPr>
        <xdr:cNvPr id="70" name="フローチャート : 判断 69"/>
        <xdr:cNvSpPr/>
      </xdr:nvSpPr>
      <xdr:spPr>
        <a:xfrm>
          <a:off x="1079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161906</xdr:rowOff>
    </xdr:from>
    <xdr:ext cx="534377" cy="259045"/>
    <xdr:sp macro="" textlink="">
      <xdr:nvSpPr>
        <xdr:cNvPr id="71" name="テキスト ボックス 70"/>
        <xdr:cNvSpPr txBox="1"/>
      </xdr:nvSpPr>
      <xdr:spPr>
        <a:xfrm>
          <a:off x="863111" y="5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93097</xdr:rowOff>
    </xdr:from>
    <xdr:to>
      <xdr:col>6</xdr:col>
      <xdr:colOff>561975</xdr:colOff>
      <xdr:row>37</xdr:row>
      <xdr:rowOff>23247</xdr:rowOff>
    </xdr:to>
    <xdr:sp macro="" textlink="">
      <xdr:nvSpPr>
        <xdr:cNvPr id="77" name="円/楕円 76"/>
        <xdr:cNvSpPr/>
      </xdr:nvSpPr>
      <xdr:spPr>
        <a:xfrm>
          <a:off x="4584700" y="62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31734</xdr:rowOff>
    </xdr:from>
    <xdr:ext cx="534377" cy="259045"/>
    <xdr:sp macro="" textlink="">
      <xdr:nvSpPr>
        <xdr:cNvPr id="78" name="人件費該当値テキスト"/>
        <xdr:cNvSpPr txBox="1"/>
      </xdr:nvSpPr>
      <xdr:spPr>
        <a:xfrm>
          <a:off x="4686300" y="62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74,082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95845</xdr:rowOff>
    </xdr:from>
    <xdr:to>
      <xdr:col>5</xdr:col>
      <xdr:colOff>409575</xdr:colOff>
      <xdr:row>37</xdr:row>
      <xdr:rowOff>25995</xdr:rowOff>
    </xdr:to>
    <xdr:sp macro="" textlink="">
      <xdr:nvSpPr>
        <xdr:cNvPr id="79" name="円/楕円 78"/>
        <xdr:cNvSpPr/>
      </xdr:nvSpPr>
      <xdr:spPr>
        <a:xfrm>
          <a:off x="3746500" y="62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17122</xdr:rowOff>
    </xdr:from>
    <xdr:ext cx="534377" cy="259045"/>
    <xdr:sp macro="" textlink="">
      <xdr:nvSpPr>
        <xdr:cNvPr id="80" name="テキスト ボックス 79"/>
        <xdr:cNvSpPr txBox="1"/>
      </xdr:nvSpPr>
      <xdr:spPr>
        <a:xfrm>
          <a:off x="3530111" y="636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73,481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100760</xdr:rowOff>
    </xdr:from>
    <xdr:to>
      <xdr:col>4</xdr:col>
      <xdr:colOff>206375</xdr:colOff>
      <xdr:row>37</xdr:row>
      <xdr:rowOff>30910</xdr:rowOff>
    </xdr:to>
    <xdr:sp macro="" textlink="">
      <xdr:nvSpPr>
        <xdr:cNvPr id="81" name="円/楕円 80"/>
        <xdr:cNvSpPr/>
      </xdr:nvSpPr>
      <xdr:spPr>
        <a:xfrm>
          <a:off x="2857500" y="62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22037</xdr:rowOff>
    </xdr:from>
    <xdr:ext cx="534377" cy="259045"/>
    <xdr:sp macro="" textlink="">
      <xdr:nvSpPr>
        <xdr:cNvPr id="82" name="テキスト ボックス 81"/>
        <xdr:cNvSpPr txBox="1"/>
      </xdr:nvSpPr>
      <xdr:spPr>
        <a:xfrm>
          <a:off x="2641111" y="636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72,406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113804</xdr:rowOff>
    </xdr:from>
    <xdr:to>
      <xdr:col>3</xdr:col>
      <xdr:colOff>3175</xdr:colOff>
      <xdr:row>37</xdr:row>
      <xdr:rowOff>43954</xdr:rowOff>
    </xdr:to>
    <xdr:sp macro="" textlink="">
      <xdr:nvSpPr>
        <xdr:cNvPr id="83" name="円/楕円 82"/>
        <xdr:cNvSpPr/>
      </xdr:nvSpPr>
      <xdr:spPr>
        <a:xfrm>
          <a:off x="1968500" y="628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35081</xdr:rowOff>
    </xdr:from>
    <xdr:ext cx="534377" cy="259045"/>
    <xdr:sp macro="" textlink="">
      <xdr:nvSpPr>
        <xdr:cNvPr id="84" name="テキスト ボックス 83"/>
        <xdr:cNvSpPr txBox="1"/>
      </xdr:nvSpPr>
      <xdr:spPr>
        <a:xfrm>
          <a:off x="1752111" y="637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98780</xdr:rowOff>
    </xdr:from>
    <xdr:to>
      <xdr:col>1</xdr:col>
      <xdr:colOff>485775</xdr:colOff>
      <xdr:row>37</xdr:row>
      <xdr:rowOff>28930</xdr:rowOff>
    </xdr:to>
    <xdr:sp macro="" textlink="">
      <xdr:nvSpPr>
        <xdr:cNvPr id="85" name="円/楕円 84"/>
        <xdr:cNvSpPr/>
      </xdr:nvSpPr>
      <xdr:spPr>
        <a:xfrm>
          <a:off x="1079500" y="62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20057</xdr:rowOff>
    </xdr:from>
    <xdr:ext cx="534377" cy="259045"/>
    <xdr:sp macro="" textlink="">
      <xdr:nvSpPr>
        <xdr:cNvPr id="86" name="テキスト ボックス 85"/>
        <xdr:cNvSpPr txBox="1"/>
      </xdr:nvSpPr>
      <xdr:spPr>
        <a:xfrm>
          <a:off x="863111" y="636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124434</xdr:rowOff>
    </xdr:from>
    <xdr:to>
      <xdr:col>6</xdr:col>
      <xdr:colOff>511175</xdr:colOff>
      <xdr:row>56</xdr:row>
      <xdr:rowOff>10134</xdr:rowOff>
    </xdr:to>
    <xdr:cxnSp macro="">
      <xdr:nvCxnSpPr>
        <xdr:cNvPr id="116" name="直線コネクタ 115"/>
        <xdr:cNvCxnSpPr/>
      </xdr:nvCxnSpPr>
      <xdr:spPr>
        <a:xfrm flipV="1">
          <a:off x="3797300" y="955418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1655</xdr:rowOff>
    </xdr:from>
    <xdr:ext cx="534377" cy="259045"/>
    <xdr:sp macro="" textlink="">
      <xdr:nvSpPr>
        <xdr:cNvPr id="117" name="物件費平均値テキスト"/>
        <xdr:cNvSpPr txBox="1"/>
      </xdr:nvSpPr>
      <xdr:spPr>
        <a:xfrm>
          <a:off x="4686300" y="960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10134</xdr:rowOff>
    </xdr:from>
    <xdr:to>
      <xdr:col>5</xdr:col>
      <xdr:colOff>358775</xdr:colOff>
      <xdr:row>56</xdr:row>
      <xdr:rowOff>169850</xdr:rowOff>
    </xdr:to>
    <xdr:cxnSp macro="">
      <xdr:nvCxnSpPr>
        <xdr:cNvPr id="119" name="直線コネクタ 118"/>
        <xdr:cNvCxnSpPr/>
      </xdr:nvCxnSpPr>
      <xdr:spPr>
        <a:xfrm flipV="1">
          <a:off x="2908300" y="9611334"/>
          <a:ext cx="889000" cy="15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0" name="フローチャート : 判断 119"/>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1" name="テキスト ボックス 120"/>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169850</xdr:rowOff>
    </xdr:from>
    <xdr:to>
      <xdr:col>4</xdr:col>
      <xdr:colOff>155575</xdr:colOff>
      <xdr:row>57</xdr:row>
      <xdr:rowOff>102933</xdr:rowOff>
    </xdr:to>
    <xdr:cxnSp macro="">
      <xdr:nvCxnSpPr>
        <xdr:cNvPr id="122" name="直線コネクタ 121"/>
        <xdr:cNvCxnSpPr/>
      </xdr:nvCxnSpPr>
      <xdr:spPr>
        <a:xfrm flipV="1">
          <a:off x="2019300" y="9771050"/>
          <a:ext cx="889000" cy="10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3" name="フローチャート : 判断 122"/>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4" name="テキスト ボックス 123"/>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99149</xdr:rowOff>
    </xdr:from>
    <xdr:to>
      <xdr:col>2</xdr:col>
      <xdr:colOff>638175</xdr:colOff>
      <xdr:row>57</xdr:row>
      <xdr:rowOff>102933</xdr:rowOff>
    </xdr:to>
    <xdr:cxnSp macro="">
      <xdr:nvCxnSpPr>
        <xdr:cNvPr id="125" name="直線コネクタ 124"/>
        <xdr:cNvCxnSpPr/>
      </xdr:nvCxnSpPr>
      <xdr:spPr>
        <a:xfrm>
          <a:off x="1130300" y="9871799"/>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6" name="フローチャート : 判断 125"/>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27" name="テキスト ボックス 126"/>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28" name="フローチャート : 判断 127"/>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29" name="テキスト ボックス 128"/>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73634</xdr:rowOff>
    </xdr:from>
    <xdr:to>
      <xdr:col>6</xdr:col>
      <xdr:colOff>561975</xdr:colOff>
      <xdr:row>56</xdr:row>
      <xdr:rowOff>3784</xdr:rowOff>
    </xdr:to>
    <xdr:sp macro="" textlink="">
      <xdr:nvSpPr>
        <xdr:cNvPr id="135" name="円/楕円 134"/>
        <xdr:cNvSpPr/>
      </xdr:nvSpPr>
      <xdr:spPr>
        <a:xfrm>
          <a:off x="4584700" y="95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96511</xdr:rowOff>
    </xdr:from>
    <xdr:ext cx="534377" cy="259045"/>
    <xdr:sp macro="" textlink="">
      <xdr:nvSpPr>
        <xdr:cNvPr id="136" name="物件費該当値テキスト"/>
        <xdr:cNvSpPr txBox="1"/>
      </xdr:nvSpPr>
      <xdr:spPr>
        <a:xfrm>
          <a:off x="4686300" y="93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77,702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130784</xdr:rowOff>
    </xdr:from>
    <xdr:to>
      <xdr:col>5</xdr:col>
      <xdr:colOff>409575</xdr:colOff>
      <xdr:row>56</xdr:row>
      <xdr:rowOff>60934</xdr:rowOff>
    </xdr:to>
    <xdr:sp macro="" textlink="">
      <xdr:nvSpPr>
        <xdr:cNvPr id="137" name="円/楕円 136"/>
        <xdr:cNvSpPr/>
      </xdr:nvSpPr>
      <xdr:spPr>
        <a:xfrm>
          <a:off x="3746500" y="95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77461</xdr:rowOff>
    </xdr:from>
    <xdr:ext cx="534377" cy="259045"/>
    <xdr:sp macro="" textlink="">
      <xdr:nvSpPr>
        <xdr:cNvPr id="138" name="テキスト ボックス 137"/>
        <xdr:cNvSpPr txBox="1"/>
      </xdr:nvSpPr>
      <xdr:spPr>
        <a:xfrm>
          <a:off x="3530111" y="933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73,202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119050</xdr:rowOff>
    </xdr:from>
    <xdr:to>
      <xdr:col>4</xdr:col>
      <xdr:colOff>206375</xdr:colOff>
      <xdr:row>57</xdr:row>
      <xdr:rowOff>49200</xdr:rowOff>
    </xdr:to>
    <xdr:sp macro="" textlink="">
      <xdr:nvSpPr>
        <xdr:cNvPr id="139" name="円/楕円 138"/>
        <xdr:cNvSpPr/>
      </xdr:nvSpPr>
      <xdr:spPr>
        <a:xfrm>
          <a:off x="2857500" y="97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40327</xdr:rowOff>
    </xdr:from>
    <xdr:ext cx="534377" cy="259045"/>
    <xdr:sp macro="" textlink="">
      <xdr:nvSpPr>
        <xdr:cNvPr id="140" name="テキスト ボックス 139"/>
        <xdr:cNvSpPr txBox="1"/>
      </xdr:nvSpPr>
      <xdr:spPr>
        <a:xfrm>
          <a:off x="2641111" y="981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52133</xdr:rowOff>
    </xdr:from>
    <xdr:to>
      <xdr:col>3</xdr:col>
      <xdr:colOff>3175</xdr:colOff>
      <xdr:row>57</xdr:row>
      <xdr:rowOff>153733</xdr:rowOff>
    </xdr:to>
    <xdr:sp macro="" textlink="">
      <xdr:nvSpPr>
        <xdr:cNvPr id="141" name="円/楕円 140"/>
        <xdr:cNvSpPr/>
      </xdr:nvSpPr>
      <xdr:spPr>
        <a:xfrm>
          <a:off x="1968500" y="982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144860</xdr:rowOff>
    </xdr:from>
    <xdr:ext cx="534377" cy="259045"/>
    <xdr:sp macro="" textlink="">
      <xdr:nvSpPr>
        <xdr:cNvPr id="142" name="テキスト ボックス 141"/>
        <xdr:cNvSpPr txBox="1"/>
      </xdr:nvSpPr>
      <xdr:spPr>
        <a:xfrm>
          <a:off x="1752111" y="991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48349</xdr:rowOff>
    </xdr:from>
    <xdr:to>
      <xdr:col>1</xdr:col>
      <xdr:colOff>485775</xdr:colOff>
      <xdr:row>57</xdr:row>
      <xdr:rowOff>149949</xdr:rowOff>
    </xdr:to>
    <xdr:sp macro="" textlink="">
      <xdr:nvSpPr>
        <xdr:cNvPr id="143" name="円/楕円 142"/>
        <xdr:cNvSpPr/>
      </xdr:nvSpPr>
      <xdr:spPr>
        <a:xfrm>
          <a:off x="1079500" y="982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141076</xdr:rowOff>
    </xdr:from>
    <xdr:ext cx="534377" cy="259045"/>
    <xdr:sp macro="" textlink="">
      <xdr:nvSpPr>
        <xdr:cNvPr id="144" name="テキスト ボックス 143"/>
        <xdr:cNvSpPr txBox="1"/>
      </xdr:nvSpPr>
      <xdr:spPr>
        <a:xfrm>
          <a:off x="863111" y="991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45929</xdr:rowOff>
    </xdr:from>
    <xdr:to>
      <xdr:col>6</xdr:col>
      <xdr:colOff>511175</xdr:colOff>
      <xdr:row>78</xdr:row>
      <xdr:rowOff>63622</xdr:rowOff>
    </xdr:to>
    <xdr:cxnSp macro="">
      <xdr:nvCxnSpPr>
        <xdr:cNvPr id="171" name="直線コネクタ 170"/>
        <xdr:cNvCxnSpPr/>
      </xdr:nvCxnSpPr>
      <xdr:spPr>
        <a:xfrm flipV="1">
          <a:off x="3797300" y="13419029"/>
          <a:ext cx="8382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169293</xdr:rowOff>
    </xdr:from>
    <xdr:ext cx="469744" cy="259045"/>
    <xdr:sp macro="" textlink="">
      <xdr:nvSpPr>
        <xdr:cNvPr id="172" name="維持補修費平均値テキスト"/>
        <xdr:cNvSpPr txBox="1"/>
      </xdr:nvSpPr>
      <xdr:spPr>
        <a:xfrm>
          <a:off x="4686300" y="13028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63622</xdr:rowOff>
    </xdr:from>
    <xdr:to>
      <xdr:col>5</xdr:col>
      <xdr:colOff>358775</xdr:colOff>
      <xdr:row>78</xdr:row>
      <xdr:rowOff>78253</xdr:rowOff>
    </xdr:to>
    <xdr:cxnSp macro="">
      <xdr:nvCxnSpPr>
        <xdr:cNvPr id="174" name="直線コネクタ 173"/>
        <xdr:cNvCxnSpPr/>
      </xdr:nvCxnSpPr>
      <xdr:spPr>
        <a:xfrm flipV="1">
          <a:off x="2908300" y="13436722"/>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154874</xdr:rowOff>
    </xdr:from>
    <xdr:to>
      <xdr:col>5</xdr:col>
      <xdr:colOff>409575</xdr:colOff>
      <xdr:row>77</xdr:row>
      <xdr:rowOff>85024</xdr:rowOff>
    </xdr:to>
    <xdr:sp macro="" textlink="">
      <xdr:nvSpPr>
        <xdr:cNvPr id="175" name="フローチャート : 判断 174"/>
        <xdr:cNvSpPr/>
      </xdr:nvSpPr>
      <xdr:spPr>
        <a:xfrm>
          <a:off x="3746500" y="1318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101551</xdr:rowOff>
    </xdr:from>
    <xdr:ext cx="469744" cy="259045"/>
    <xdr:sp macro="" textlink="">
      <xdr:nvSpPr>
        <xdr:cNvPr id="176" name="テキスト ボックス 175"/>
        <xdr:cNvSpPr txBox="1"/>
      </xdr:nvSpPr>
      <xdr:spPr>
        <a:xfrm>
          <a:off x="3562427" y="129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39481</xdr:rowOff>
    </xdr:from>
    <xdr:to>
      <xdr:col>4</xdr:col>
      <xdr:colOff>155575</xdr:colOff>
      <xdr:row>78</xdr:row>
      <xdr:rowOff>78253</xdr:rowOff>
    </xdr:to>
    <xdr:cxnSp macro="">
      <xdr:nvCxnSpPr>
        <xdr:cNvPr id="177" name="直線コネクタ 176"/>
        <xdr:cNvCxnSpPr/>
      </xdr:nvCxnSpPr>
      <xdr:spPr>
        <a:xfrm>
          <a:off x="2019300" y="13412581"/>
          <a:ext cx="889000" cy="3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120766</xdr:rowOff>
    </xdr:from>
    <xdr:to>
      <xdr:col>4</xdr:col>
      <xdr:colOff>206375</xdr:colOff>
      <xdr:row>77</xdr:row>
      <xdr:rowOff>50916</xdr:rowOff>
    </xdr:to>
    <xdr:sp macro="" textlink="">
      <xdr:nvSpPr>
        <xdr:cNvPr id="178" name="フローチャート : 判断 177"/>
        <xdr:cNvSpPr/>
      </xdr:nvSpPr>
      <xdr:spPr>
        <a:xfrm>
          <a:off x="2857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67444</xdr:rowOff>
    </xdr:from>
    <xdr:ext cx="469744" cy="259045"/>
    <xdr:sp macro="" textlink="">
      <xdr:nvSpPr>
        <xdr:cNvPr id="179" name="テキスト ボックス 178"/>
        <xdr:cNvSpPr txBox="1"/>
      </xdr:nvSpPr>
      <xdr:spPr>
        <a:xfrm>
          <a:off x="2673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39390</xdr:rowOff>
    </xdr:from>
    <xdr:to>
      <xdr:col>2</xdr:col>
      <xdr:colOff>638175</xdr:colOff>
      <xdr:row>78</xdr:row>
      <xdr:rowOff>39481</xdr:rowOff>
    </xdr:to>
    <xdr:cxnSp macro="">
      <xdr:nvCxnSpPr>
        <xdr:cNvPr id="180" name="直線コネクタ 179"/>
        <xdr:cNvCxnSpPr/>
      </xdr:nvCxnSpPr>
      <xdr:spPr>
        <a:xfrm>
          <a:off x="1130300" y="1341249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156017</xdr:rowOff>
    </xdr:from>
    <xdr:to>
      <xdr:col>3</xdr:col>
      <xdr:colOff>3175</xdr:colOff>
      <xdr:row>77</xdr:row>
      <xdr:rowOff>86167</xdr:rowOff>
    </xdr:to>
    <xdr:sp macro="" textlink="">
      <xdr:nvSpPr>
        <xdr:cNvPr id="181" name="フローチャート : 判断 180"/>
        <xdr:cNvSpPr/>
      </xdr:nvSpPr>
      <xdr:spPr>
        <a:xfrm>
          <a:off x="1968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102694</xdr:rowOff>
    </xdr:from>
    <xdr:ext cx="469744" cy="259045"/>
    <xdr:sp macro="" textlink="">
      <xdr:nvSpPr>
        <xdr:cNvPr id="182" name="テキスト ボックス 181"/>
        <xdr:cNvSpPr txBox="1"/>
      </xdr:nvSpPr>
      <xdr:spPr>
        <a:xfrm>
          <a:off x="1784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152360</xdr:rowOff>
    </xdr:from>
    <xdr:to>
      <xdr:col>1</xdr:col>
      <xdr:colOff>485775</xdr:colOff>
      <xdr:row>77</xdr:row>
      <xdr:rowOff>82510</xdr:rowOff>
    </xdr:to>
    <xdr:sp macro="" textlink="">
      <xdr:nvSpPr>
        <xdr:cNvPr id="183" name="フローチャート : 判断 182"/>
        <xdr:cNvSpPr/>
      </xdr:nvSpPr>
      <xdr:spPr>
        <a:xfrm>
          <a:off x="1079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99037</xdr:rowOff>
    </xdr:from>
    <xdr:ext cx="469744" cy="259045"/>
    <xdr:sp macro="" textlink="">
      <xdr:nvSpPr>
        <xdr:cNvPr id="184" name="テキスト ボックス 183"/>
        <xdr:cNvSpPr txBox="1"/>
      </xdr:nvSpPr>
      <xdr:spPr>
        <a:xfrm>
          <a:off x="895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166579</xdr:rowOff>
    </xdr:from>
    <xdr:to>
      <xdr:col>6</xdr:col>
      <xdr:colOff>561975</xdr:colOff>
      <xdr:row>78</xdr:row>
      <xdr:rowOff>96729</xdr:rowOff>
    </xdr:to>
    <xdr:sp macro="" textlink="">
      <xdr:nvSpPr>
        <xdr:cNvPr id="190" name="円/楕円 189"/>
        <xdr:cNvSpPr/>
      </xdr:nvSpPr>
      <xdr:spPr>
        <a:xfrm>
          <a:off x="4584700" y="133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81506</xdr:rowOff>
    </xdr:from>
    <xdr:ext cx="469744" cy="259045"/>
    <xdr:sp macro="" textlink="">
      <xdr:nvSpPr>
        <xdr:cNvPr id="191" name="維持補修費該当値テキスト"/>
        <xdr:cNvSpPr txBox="1"/>
      </xdr:nvSpPr>
      <xdr:spPr>
        <a:xfrm>
          <a:off x="4686300" y="1328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12822</xdr:rowOff>
    </xdr:from>
    <xdr:to>
      <xdr:col>5</xdr:col>
      <xdr:colOff>409575</xdr:colOff>
      <xdr:row>78</xdr:row>
      <xdr:rowOff>114422</xdr:rowOff>
    </xdr:to>
    <xdr:sp macro="" textlink="">
      <xdr:nvSpPr>
        <xdr:cNvPr id="192" name="円/楕円 191"/>
        <xdr:cNvSpPr/>
      </xdr:nvSpPr>
      <xdr:spPr>
        <a:xfrm>
          <a:off x="3746500" y="1338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105549</xdr:rowOff>
    </xdr:from>
    <xdr:ext cx="469744" cy="259045"/>
    <xdr:sp macro="" textlink="">
      <xdr:nvSpPr>
        <xdr:cNvPr id="193" name="テキスト ボックス 192"/>
        <xdr:cNvSpPr txBox="1"/>
      </xdr:nvSpPr>
      <xdr:spPr>
        <a:xfrm>
          <a:off x="3562427" y="134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27453</xdr:rowOff>
    </xdr:from>
    <xdr:to>
      <xdr:col>4</xdr:col>
      <xdr:colOff>206375</xdr:colOff>
      <xdr:row>78</xdr:row>
      <xdr:rowOff>129053</xdr:rowOff>
    </xdr:to>
    <xdr:sp macro="" textlink="">
      <xdr:nvSpPr>
        <xdr:cNvPr id="194" name="円/楕円 193"/>
        <xdr:cNvSpPr/>
      </xdr:nvSpPr>
      <xdr:spPr>
        <a:xfrm>
          <a:off x="2857500" y="134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120180</xdr:rowOff>
    </xdr:from>
    <xdr:ext cx="469744" cy="259045"/>
    <xdr:sp macro="" textlink="">
      <xdr:nvSpPr>
        <xdr:cNvPr id="195" name="テキスト ボックス 194"/>
        <xdr:cNvSpPr txBox="1"/>
      </xdr:nvSpPr>
      <xdr:spPr>
        <a:xfrm>
          <a:off x="2673427" y="1349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160131</xdr:rowOff>
    </xdr:from>
    <xdr:to>
      <xdr:col>3</xdr:col>
      <xdr:colOff>3175</xdr:colOff>
      <xdr:row>78</xdr:row>
      <xdr:rowOff>90281</xdr:rowOff>
    </xdr:to>
    <xdr:sp macro="" textlink="">
      <xdr:nvSpPr>
        <xdr:cNvPr id="196" name="円/楕円 195"/>
        <xdr:cNvSpPr/>
      </xdr:nvSpPr>
      <xdr:spPr>
        <a:xfrm>
          <a:off x="1968500" y="1336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81408</xdr:rowOff>
    </xdr:from>
    <xdr:ext cx="469744" cy="259045"/>
    <xdr:sp macro="" textlink="">
      <xdr:nvSpPr>
        <xdr:cNvPr id="197" name="テキスト ボックス 196"/>
        <xdr:cNvSpPr txBox="1"/>
      </xdr:nvSpPr>
      <xdr:spPr>
        <a:xfrm>
          <a:off x="1784427" y="134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160040</xdr:rowOff>
    </xdr:from>
    <xdr:to>
      <xdr:col>1</xdr:col>
      <xdr:colOff>485775</xdr:colOff>
      <xdr:row>78</xdr:row>
      <xdr:rowOff>90190</xdr:rowOff>
    </xdr:to>
    <xdr:sp macro="" textlink="">
      <xdr:nvSpPr>
        <xdr:cNvPr id="198" name="円/楕円 197"/>
        <xdr:cNvSpPr/>
      </xdr:nvSpPr>
      <xdr:spPr>
        <a:xfrm>
          <a:off x="1079500" y="133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81317</xdr:rowOff>
    </xdr:from>
    <xdr:ext cx="469744" cy="259045"/>
    <xdr:sp macro="" textlink="">
      <xdr:nvSpPr>
        <xdr:cNvPr id="199" name="テキスト ボックス 198"/>
        <xdr:cNvSpPr txBox="1"/>
      </xdr:nvSpPr>
      <xdr:spPr>
        <a:xfrm>
          <a:off x="895427" y="1345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95543</xdr:rowOff>
    </xdr:from>
    <xdr:to>
      <xdr:col>6</xdr:col>
      <xdr:colOff>511175</xdr:colOff>
      <xdr:row>96</xdr:row>
      <xdr:rowOff>156040</xdr:rowOff>
    </xdr:to>
    <xdr:cxnSp macro="">
      <xdr:nvCxnSpPr>
        <xdr:cNvPr id="227" name="直線コネクタ 226"/>
        <xdr:cNvCxnSpPr/>
      </xdr:nvCxnSpPr>
      <xdr:spPr>
        <a:xfrm flipV="1">
          <a:off x="3797300" y="16554743"/>
          <a:ext cx="838200" cy="6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45976</xdr:rowOff>
    </xdr:from>
    <xdr:ext cx="599010" cy="259045"/>
    <xdr:sp macro="" textlink="">
      <xdr:nvSpPr>
        <xdr:cNvPr id="228" name="扶助費平均値テキスト"/>
        <xdr:cNvSpPr txBox="1"/>
      </xdr:nvSpPr>
      <xdr:spPr>
        <a:xfrm>
          <a:off x="4686300" y="1616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156040</xdr:rowOff>
    </xdr:from>
    <xdr:to>
      <xdr:col>5</xdr:col>
      <xdr:colOff>358775</xdr:colOff>
      <xdr:row>97</xdr:row>
      <xdr:rowOff>55831</xdr:rowOff>
    </xdr:to>
    <xdr:cxnSp macro="">
      <xdr:nvCxnSpPr>
        <xdr:cNvPr id="230" name="直線コネクタ 229"/>
        <xdr:cNvCxnSpPr/>
      </xdr:nvCxnSpPr>
      <xdr:spPr>
        <a:xfrm flipV="1">
          <a:off x="2908300" y="16615240"/>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55158</xdr:rowOff>
    </xdr:from>
    <xdr:to>
      <xdr:col>5</xdr:col>
      <xdr:colOff>409575</xdr:colOff>
      <xdr:row>96</xdr:row>
      <xdr:rowOff>156758</xdr:rowOff>
    </xdr:to>
    <xdr:sp macro="" textlink="">
      <xdr:nvSpPr>
        <xdr:cNvPr id="231" name="フローチャート : 判断 230"/>
        <xdr:cNvSpPr/>
      </xdr:nvSpPr>
      <xdr:spPr>
        <a:xfrm>
          <a:off x="3746500" y="16514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1835</xdr:rowOff>
    </xdr:from>
    <xdr:ext cx="534377" cy="259045"/>
    <xdr:sp macro="" textlink="">
      <xdr:nvSpPr>
        <xdr:cNvPr id="232" name="テキスト ボックス 231"/>
        <xdr:cNvSpPr txBox="1"/>
      </xdr:nvSpPr>
      <xdr:spPr>
        <a:xfrm>
          <a:off x="3530111" y="1628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55831</xdr:rowOff>
    </xdr:from>
    <xdr:to>
      <xdr:col>4</xdr:col>
      <xdr:colOff>155575</xdr:colOff>
      <xdr:row>97</xdr:row>
      <xdr:rowOff>118028</xdr:rowOff>
    </xdr:to>
    <xdr:cxnSp macro="">
      <xdr:nvCxnSpPr>
        <xdr:cNvPr id="233" name="直線コネクタ 232"/>
        <xdr:cNvCxnSpPr/>
      </xdr:nvCxnSpPr>
      <xdr:spPr>
        <a:xfrm flipV="1">
          <a:off x="2019300" y="16686481"/>
          <a:ext cx="889000" cy="6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104034</xdr:rowOff>
    </xdr:from>
    <xdr:to>
      <xdr:col>4</xdr:col>
      <xdr:colOff>206375</xdr:colOff>
      <xdr:row>97</xdr:row>
      <xdr:rowOff>34184</xdr:rowOff>
    </xdr:to>
    <xdr:sp macro="" textlink="">
      <xdr:nvSpPr>
        <xdr:cNvPr id="234" name="フローチャート : 判断 233"/>
        <xdr:cNvSpPr/>
      </xdr:nvSpPr>
      <xdr:spPr>
        <a:xfrm>
          <a:off x="2857500" y="1656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50711</xdr:rowOff>
    </xdr:from>
    <xdr:ext cx="534377" cy="259045"/>
    <xdr:sp macro="" textlink="">
      <xdr:nvSpPr>
        <xdr:cNvPr id="235" name="テキスト ボックス 234"/>
        <xdr:cNvSpPr txBox="1"/>
      </xdr:nvSpPr>
      <xdr:spPr>
        <a:xfrm>
          <a:off x="2641111" y="1633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118028</xdr:rowOff>
    </xdr:from>
    <xdr:to>
      <xdr:col>2</xdr:col>
      <xdr:colOff>638175</xdr:colOff>
      <xdr:row>97</xdr:row>
      <xdr:rowOff>131745</xdr:rowOff>
    </xdr:to>
    <xdr:cxnSp macro="">
      <xdr:nvCxnSpPr>
        <xdr:cNvPr id="236" name="直線コネクタ 235"/>
        <xdr:cNvCxnSpPr/>
      </xdr:nvCxnSpPr>
      <xdr:spPr>
        <a:xfrm flipV="1">
          <a:off x="1130300" y="1674867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159392</xdr:rowOff>
    </xdr:from>
    <xdr:to>
      <xdr:col>3</xdr:col>
      <xdr:colOff>3175</xdr:colOff>
      <xdr:row>97</xdr:row>
      <xdr:rowOff>89542</xdr:rowOff>
    </xdr:to>
    <xdr:sp macro="" textlink="">
      <xdr:nvSpPr>
        <xdr:cNvPr id="237" name="フローチャート : 判断 236"/>
        <xdr:cNvSpPr/>
      </xdr:nvSpPr>
      <xdr:spPr>
        <a:xfrm>
          <a:off x="1968500" y="1661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106069</xdr:rowOff>
    </xdr:from>
    <xdr:ext cx="534377" cy="259045"/>
    <xdr:sp macro="" textlink="">
      <xdr:nvSpPr>
        <xdr:cNvPr id="238" name="テキスト ボックス 237"/>
        <xdr:cNvSpPr txBox="1"/>
      </xdr:nvSpPr>
      <xdr:spPr>
        <a:xfrm>
          <a:off x="1752111" y="1639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5717</xdr:rowOff>
    </xdr:from>
    <xdr:to>
      <xdr:col>1</xdr:col>
      <xdr:colOff>485775</xdr:colOff>
      <xdr:row>97</xdr:row>
      <xdr:rowOff>107317</xdr:rowOff>
    </xdr:to>
    <xdr:sp macro="" textlink="">
      <xdr:nvSpPr>
        <xdr:cNvPr id="239" name="フローチャート : 判断 238"/>
        <xdr:cNvSpPr/>
      </xdr:nvSpPr>
      <xdr:spPr>
        <a:xfrm>
          <a:off x="1079500" y="166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123844</xdr:rowOff>
    </xdr:from>
    <xdr:ext cx="534377" cy="259045"/>
    <xdr:sp macro="" textlink="">
      <xdr:nvSpPr>
        <xdr:cNvPr id="240" name="テキスト ボックス 239"/>
        <xdr:cNvSpPr txBox="1"/>
      </xdr:nvSpPr>
      <xdr:spPr>
        <a:xfrm>
          <a:off x="863111" y="1641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44743</xdr:rowOff>
    </xdr:from>
    <xdr:to>
      <xdr:col>6</xdr:col>
      <xdr:colOff>561975</xdr:colOff>
      <xdr:row>96</xdr:row>
      <xdr:rowOff>146343</xdr:rowOff>
    </xdr:to>
    <xdr:sp macro="" textlink="">
      <xdr:nvSpPr>
        <xdr:cNvPr id="246" name="円/楕円 245"/>
        <xdr:cNvSpPr/>
      </xdr:nvSpPr>
      <xdr:spPr>
        <a:xfrm>
          <a:off x="4584700" y="165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23170</xdr:rowOff>
    </xdr:from>
    <xdr:ext cx="534377" cy="259045"/>
    <xdr:sp macro="" textlink="">
      <xdr:nvSpPr>
        <xdr:cNvPr id="247" name="扶助費該当値テキスト"/>
        <xdr:cNvSpPr txBox="1"/>
      </xdr:nvSpPr>
      <xdr:spPr>
        <a:xfrm>
          <a:off x="4686300" y="1648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92,329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105240</xdr:rowOff>
    </xdr:from>
    <xdr:to>
      <xdr:col>5</xdr:col>
      <xdr:colOff>409575</xdr:colOff>
      <xdr:row>97</xdr:row>
      <xdr:rowOff>35390</xdr:rowOff>
    </xdr:to>
    <xdr:sp macro="" textlink="">
      <xdr:nvSpPr>
        <xdr:cNvPr id="248" name="円/楕円 247"/>
        <xdr:cNvSpPr/>
      </xdr:nvSpPr>
      <xdr:spPr>
        <a:xfrm>
          <a:off x="3746500" y="165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26517</xdr:rowOff>
    </xdr:from>
    <xdr:ext cx="534377" cy="259045"/>
    <xdr:sp macro="" textlink="">
      <xdr:nvSpPr>
        <xdr:cNvPr id="249" name="テキスト ボックス 248"/>
        <xdr:cNvSpPr txBox="1"/>
      </xdr:nvSpPr>
      <xdr:spPr>
        <a:xfrm>
          <a:off x="3530111" y="166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85,713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5031</xdr:rowOff>
    </xdr:from>
    <xdr:to>
      <xdr:col>4</xdr:col>
      <xdr:colOff>206375</xdr:colOff>
      <xdr:row>97</xdr:row>
      <xdr:rowOff>106631</xdr:rowOff>
    </xdr:to>
    <xdr:sp macro="" textlink="">
      <xdr:nvSpPr>
        <xdr:cNvPr id="250" name="円/楕円 249"/>
        <xdr:cNvSpPr/>
      </xdr:nvSpPr>
      <xdr:spPr>
        <a:xfrm>
          <a:off x="2857500" y="166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97758</xdr:rowOff>
    </xdr:from>
    <xdr:ext cx="534377" cy="259045"/>
    <xdr:sp macro="" textlink="">
      <xdr:nvSpPr>
        <xdr:cNvPr id="251" name="テキスト ボックス 250"/>
        <xdr:cNvSpPr txBox="1"/>
      </xdr:nvSpPr>
      <xdr:spPr>
        <a:xfrm>
          <a:off x="2641111" y="1672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77,922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67228</xdr:rowOff>
    </xdr:from>
    <xdr:to>
      <xdr:col>3</xdr:col>
      <xdr:colOff>3175</xdr:colOff>
      <xdr:row>97</xdr:row>
      <xdr:rowOff>168828</xdr:rowOff>
    </xdr:to>
    <xdr:sp macro="" textlink="">
      <xdr:nvSpPr>
        <xdr:cNvPr id="252" name="円/楕円 251"/>
        <xdr:cNvSpPr/>
      </xdr:nvSpPr>
      <xdr:spPr>
        <a:xfrm>
          <a:off x="1968500" y="166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159955</xdr:rowOff>
    </xdr:from>
    <xdr:ext cx="534377" cy="259045"/>
    <xdr:sp macro="" textlink="">
      <xdr:nvSpPr>
        <xdr:cNvPr id="253" name="テキスト ボックス 252"/>
        <xdr:cNvSpPr txBox="1"/>
      </xdr:nvSpPr>
      <xdr:spPr>
        <a:xfrm>
          <a:off x="1752111" y="167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80945</xdr:rowOff>
    </xdr:from>
    <xdr:to>
      <xdr:col>1</xdr:col>
      <xdr:colOff>485775</xdr:colOff>
      <xdr:row>98</xdr:row>
      <xdr:rowOff>11095</xdr:rowOff>
    </xdr:to>
    <xdr:sp macro="" textlink="">
      <xdr:nvSpPr>
        <xdr:cNvPr id="254" name="円/楕円 253"/>
        <xdr:cNvSpPr/>
      </xdr:nvSpPr>
      <xdr:spPr>
        <a:xfrm>
          <a:off x="1079500" y="167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2222</xdr:rowOff>
    </xdr:from>
    <xdr:ext cx="534377" cy="259045"/>
    <xdr:sp macro="" textlink="">
      <xdr:nvSpPr>
        <xdr:cNvPr id="255" name="テキスト ボックス 254"/>
        <xdr:cNvSpPr txBox="1"/>
      </xdr:nvSpPr>
      <xdr:spPr>
        <a:xfrm>
          <a:off x="863111" y="1680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8" name="テキスト ボックス 26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126376</xdr:rowOff>
    </xdr:from>
    <xdr:to>
      <xdr:col>15</xdr:col>
      <xdr:colOff>180340</xdr:colOff>
      <xdr:row>39</xdr:row>
      <xdr:rowOff>114609</xdr:rowOff>
    </xdr:to>
    <xdr:cxnSp macro="">
      <xdr:nvCxnSpPr>
        <xdr:cNvPr id="282" name="直線コネクタ 281"/>
        <xdr:cNvCxnSpPr/>
      </xdr:nvCxnSpPr>
      <xdr:spPr>
        <a:xfrm flipV="1">
          <a:off x="10475595" y="5269876"/>
          <a:ext cx="1270" cy="153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118436</xdr:rowOff>
    </xdr:from>
    <xdr:ext cx="534377" cy="259045"/>
    <xdr:sp macro="" textlink="">
      <xdr:nvSpPr>
        <xdr:cNvPr id="283" name="補助費等最小値テキスト"/>
        <xdr:cNvSpPr txBox="1"/>
      </xdr:nvSpPr>
      <xdr:spPr>
        <a:xfrm>
          <a:off x="10528300" y="68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39</xdr:row>
      <xdr:rowOff>114609</xdr:rowOff>
    </xdr:from>
    <xdr:to>
      <xdr:col>15</xdr:col>
      <xdr:colOff>269875</xdr:colOff>
      <xdr:row>39</xdr:row>
      <xdr:rowOff>114609</xdr:rowOff>
    </xdr:to>
    <xdr:cxnSp macro="">
      <xdr:nvCxnSpPr>
        <xdr:cNvPr id="284" name="直線コネクタ 283"/>
        <xdr:cNvCxnSpPr/>
      </xdr:nvCxnSpPr>
      <xdr:spPr>
        <a:xfrm>
          <a:off x="10388600" y="680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73053</xdr:rowOff>
    </xdr:from>
    <xdr:ext cx="599010" cy="259045"/>
    <xdr:sp macro="" textlink="">
      <xdr:nvSpPr>
        <xdr:cNvPr id="285" name="補助費等最大値テキスト"/>
        <xdr:cNvSpPr txBox="1"/>
      </xdr:nvSpPr>
      <xdr:spPr>
        <a:xfrm>
          <a:off x="10528300" y="50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30</xdr:row>
      <xdr:rowOff>126376</xdr:rowOff>
    </xdr:from>
    <xdr:to>
      <xdr:col>15</xdr:col>
      <xdr:colOff>269875</xdr:colOff>
      <xdr:row>30</xdr:row>
      <xdr:rowOff>126376</xdr:rowOff>
    </xdr:to>
    <xdr:cxnSp macro="">
      <xdr:nvCxnSpPr>
        <xdr:cNvPr id="286" name="直線コネクタ 285"/>
        <xdr:cNvCxnSpPr/>
      </xdr:nvCxnSpPr>
      <xdr:spPr>
        <a:xfrm>
          <a:off x="10388600" y="526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148975</xdr:rowOff>
    </xdr:from>
    <xdr:to>
      <xdr:col>15</xdr:col>
      <xdr:colOff>180975</xdr:colOff>
      <xdr:row>38</xdr:row>
      <xdr:rowOff>165815</xdr:rowOff>
    </xdr:to>
    <xdr:cxnSp macro="">
      <xdr:nvCxnSpPr>
        <xdr:cNvPr id="287" name="直線コネクタ 286"/>
        <xdr:cNvCxnSpPr/>
      </xdr:nvCxnSpPr>
      <xdr:spPr>
        <a:xfrm>
          <a:off x="9639300" y="6664075"/>
          <a:ext cx="8382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137119</xdr:rowOff>
    </xdr:from>
    <xdr:ext cx="534377" cy="259045"/>
    <xdr:sp macro="" textlink="">
      <xdr:nvSpPr>
        <xdr:cNvPr id="288" name="補助費等平均値テキスト"/>
        <xdr:cNvSpPr txBox="1"/>
      </xdr:nvSpPr>
      <xdr:spPr>
        <a:xfrm>
          <a:off x="10528300" y="630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114242</xdr:rowOff>
    </xdr:from>
    <xdr:to>
      <xdr:col>15</xdr:col>
      <xdr:colOff>231775</xdr:colOff>
      <xdr:row>38</xdr:row>
      <xdr:rowOff>44392</xdr:rowOff>
    </xdr:to>
    <xdr:sp macro="" textlink="">
      <xdr:nvSpPr>
        <xdr:cNvPr id="289" name="フローチャート : 判断 288"/>
        <xdr:cNvSpPr/>
      </xdr:nvSpPr>
      <xdr:spPr>
        <a:xfrm>
          <a:off x="104267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148975</xdr:rowOff>
    </xdr:from>
    <xdr:to>
      <xdr:col>14</xdr:col>
      <xdr:colOff>28575</xdr:colOff>
      <xdr:row>39</xdr:row>
      <xdr:rowOff>48543</xdr:rowOff>
    </xdr:to>
    <xdr:cxnSp macro="">
      <xdr:nvCxnSpPr>
        <xdr:cNvPr id="290" name="直線コネクタ 289"/>
        <xdr:cNvCxnSpPr/>
      </xdr:nvCxnSpPr>
      <xdr:spPr>
        <a:xfrm flipV="1">
          <a:off x="8750300" y="6664075"/>
          <a:ext cx="889000" cy="7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23096</xdr:rowOff>
    </xdr:from>
    <xdr:to>
      <xdr:col>14</xdr:col>
      <xdr:colOff>79375</xdr:colOff>
      <xdr:row>37</xdr:row>
      <xdr:rowOff>124696</xdr:rowOff>
    </xdr:to>
    <xdr:sp macro="" textlink="">
      <xdr:nvSpPr>
        <xdr:cNvPr id="291" name="フローチャート : 判断 290"/>
        <xdr:cNvSpPr/>
      </xdr:nvSpPr>
      <xdr:spPr>
        <a:xfrm>
          <a:off x="9588500" y="636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141223</xdr:rowOff>
    </xdr:from>
    <xdr:ext cx="534377" cy="259045"/>
    <xdr:sp macro="" textlink="">
      <xdr:nvSpPr>
        <xdr:cNvPr id="292" name="テキスト ボックス 291"/>
        <xdr:cNvSpPr txBox="1"/>
      </xdr:nvSpPr>
      <xdr:spPr>
        <a:xfrm>
          <a:off x="9372111" y="614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48543</xdr:rowOff>
    </xdr:from>
    <xdr:to>
      <xdr:col>12</xdr:col>
      <xdr:colOff>511175</xdr:colOff>
      <xdr:row>39</xdr:row>
      <xdr:rowOff>64349</xdr:rowOff>
    </xdr:to>
    <xdr:cxnSp macro="">
      <xdr:nvCxnSpPr>
        <xdr:cNvPr id="293" name="直線コネクタ 292"/>
        <xdr:cNvCxnSpPr/>
      </xdr:nvCxnSpPr>
      <xdr:spPr>
        <a:xfrm flipV="1">
          <a:off x="7861300" y="6735093"/>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66747</xdr:rowOff>
    </xdr:from>
    <xdr:to>
      <xdr:col>12</xdr:col>
      <xdr:colOff>561975</xdr:colOff>
      <xdr:row>37</xdr:row>
      <xdr:rowOff>168348</xdr:rowOff>
    </xdr:to>
    <xdr:sp macro="" textlink="">
      <xdr:nvSpPr>
        <xdr:cNvPr id="294" name="フローチャート : 判断 293"/>
        <xdr:cNvSpPr/>
      </xdr:nvSpPr>
      <xdr:spPr>
        <a:xfrm>
          <a:off x="8699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13424</xdr:rowOff>
    </xdr:from>
    <xdr:ext cx="534377" cy="259045"/>
    <xdr:sp macro="" textlink="">
      <xdr:nvSpPr>
        <xdr:cNvPr id="295" name="テキスト ボックス 294"/>
        <xdr:cNvSpPr txBox="1"/>
      </xdr:nvSpPr>
      <xdr:spPr>
        <a:xfrm>
          <a:off x="8483111" y="61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26521</xdr:rowOff>
    </xdr:from>
    <xdr:to>
      <xdr:col>11</xdr:col>
      <xdr:colOff>307975</xdr:colOff>
      <xdr:row>39</xdr:row>
      <xdr:rowOff>64349</xdr:rowOff>
    </xdr:to>
    <xdr:cxnSp macro="">
      <xdr:nvCxnSpPr>
        <xdr:cNvPr id="296" name="直線コネクタ 295"/>
        <xdr:cNvCxnSpPr/>
      </xdr:nvCxnSpPr>
      <xdr:spPr>
        <a:xfrm>
          <a:off x="6972300" y="6713071"/>
          <a:ext cx="889000" cy="3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93984</xdr:rowOff>
    </xdr:from>
    <xdr:to>
      <xdr:col>11</xdr:col>
      <xdr:colOff>358775</xdr:colOff>
      <xdr:row>38</xdr:row>
      <xdr:rowOff>24133</xdr:rowOff>
    </xdr:to>
    <xdr:sp macro="" textlink="">
      <xdr:nvSpPr>
        <xdr:cNvPr id="297" name="フローチャート : 判断 296"/>
        <xdr:cNvSpPr/>
      </xdr:nvSpPr>
      <xdr:spPr>
        <a:xfrm>
          <a:off x="7810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40661</xdr:rowOff>
    </xdr:from>
    <xdr:ext cx="534377" cy="259045"/>
    <xdr:sp macro="" textlink="">
      <xdr:nvSpPr>
        <xdr:cNvPr id="298" name="テキスト ボックス 297"/>
        <xdr:cNvSpPr txBox="1"/>
      </xdr:nvSpPr>
      <xdr:spPr>
        <a:xfrm>
          <a:off x="7594111" y="62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102061</xdr:rowOff>
    </xdr:from>
    <xdr:to>
      <xdr:col>10</xdr:col>
      <xdr:colOff>155575</xdr:colOff>
      <xdr:row>38</xdr:row>
      <xdr:rowOff>32210</xdr:rowOff>
    </xdr:to>
    <xdr:sp macro="" textlink="">
      <xdr:nvSpPr>
        <xdr:cNvPr id="299" name="フローチャート : 判断 298"/>
        <xdr:cNvSpPr/>
      </xdr:nvSpPr>
      <xdr:spPr>
        <a:xfrm>
          <a:off x="6921500" y="64457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48738</xdr:rowOff>
    </xdr:from>
    <xdr:ext cx="534377" cy="259045"/>
    <xdr:sp macro="" textlink="">
      <xdr:nvSpPr>
        <xdr:cNvPr id="300" name="テキスト ボックス 299"/>
        <xdr:cNvSpPr txBox="1"/>
      </xdr:nvSpPr>
      <xdr:spPr>
        <a:xfrm>
          <a:off x="6705111" y="62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115015</xdr:rowOff>
    </xdr:from>
    <xdr:to>
      <xdr:col>15</xdr:col>
      <xdr:colOff>231775</xdr:colOff>
      <xdr:row>39</xdr:row>
      <xdr:rowOff>45165</xdr:rowOff>
    </xdr:to>
    <xdr:sp macro="" textlink="">
      <xdr:nvSpPr>
        <xdr:cNvPr id="306" name="円/楕円 305"/>
        <xdr:cNvSpPr/>
      </xdr:nvSpPr>
      <xdr:spPr>
        <a:xfrm>
          <a:off x="10426700" y="66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29942</xdr:rowOff>
    </xdr:from>
    <xdr:ext cx="534377" cy="259045"/>
    <xdr:sp macro="" textlink="">
      <xdr:nvSpPr>
        <xdr:cNvPr id="307" name="補助費等該当値テキスト"/>
        <xdr:cNvSpPr txBox="1"/>
      </xdr:nvSpPr>
      <xdr:spPr>
        <a:xfrm>
          <a:off x="10528300" y="654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39,601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98175</xdr:rowOff>
    </xdr:from>
    <xdr:to>
      <xdr:col>14</xdr:col>
      <xdr:colOff>79375</xdr:colOff>
      <xdr:row>39</xdr:row>
      <xdr:rowOff>28325</xdr:rowOff>
    </xdr:to>
    <xdr:sp macro="" textlink="">
      <xdr:nvSpPr>
        <xdr:cNvPr id="308" name="円/楕円 307"/>
        <xdr:cNvSpPr/>
      </xdr:nvSpPr>
      <xdr:spPr>
        <a:xfrm>
          <a:off x="9588500" y="66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19452</xdr:rowOff>
    </xdr:from>
    <xdr:ext cx="534377" cy="259045"/>
    <xdr:sp macro="" textlink="">
      <xdr:nvSpPr>
        <xdr:cNvPr id="309" name="テキスト ボックス 308"/>
        <xdr:cNvSpPr txBox="1"/>
      </xdr:nvSpPr>
      <xdr:spPr>
        <a:xfrm>
          <a:off x="9372111" y="670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169193</xdr:rowOff>
    </xdr:from>
    <xdr:to>
      <xdr:col>12</xdr:col>
      <xdr:colOff>561975</xdr:colOff>
      <xdr:row>39</xdr:row>
      <xdr:rowOff>99343</xdr:rowOff>
    </xdr:to>
    <xdr:sp macro="" textlink="">
      <xdr:nvSpPr>
        <xdr:cNvPr id="310" name="円/楕円 309"/>
        <xdr:cNvSpPr/>
      </xdr:nvSpPr>
      <xdr:spPr>
        <a:xfrm>
          <a:off x="8699500" y="668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90470</xdr:rowOff>
    </xdr:from>
    <xdr:ext cx="534377" cy="259045"/>
    <xdr:sp macro="" textlink="">
      <xdr:nvSpPr>
        <xdr:cNvPr id="311" name="テキスト ボックス 310"/>
        <xdr:cNvSpPr txBox="1"/>
      </xdr:nvSpPr>
      <xdr:spPr>
        <a:xfrm>
          <a:off x="8483111" y="677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34,624</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13549</xdr:rowOff>
    </xdr:from>
    <xdr:to>
      <xdr:col>11</xdr:col>
      <xdr:colOff>358775</xdr:colOff>
      <xdr:row>39</xdr:row>
      <xdr:rowOff>115149</xdr:rowOff>
    </xdr:to>
    <xdr:sp macro="" textlink="">
      <xdr:nvSpPr>
        <xdr:cNvPr id="312" name="円/楕円 311"/>
        <xdr:cNvSpPr/>
      </xdr:nvSpPr>
      <xdr:spPr>
        <a:xfrm>
          <a:off x="7810500" y="670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106276</xdr:rowOff>
    </xdr:from>
    <xdr:ext cx="534377" cy="259045"/>
    <xdr:sp macro="" textlink="">
      <xdr:nvSpPr>
        <xdr:cNvPr id="313" name="テキスト ボックス 312"/>
        <xdr:cNvSpPr txBox="1"/>
      </xdr:nvSpPr>
      <xdr:spPr>
        <a:xfrm>
          <a:off x="7594111" y="679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147171</xdr:rowOff>
    </xdr:from>
    <xdr:to>
      <xdr:col>10</xdr:col>
      <xdr:colOff>155575</xdr:colOff>
      <xdr:row>39</xdr:row>
      <xdr:rowOff>77321</xdr:rowOff>
    </xdr:to>
    <xdr:sp macro="" textlink="">
      <xdr:nvSpPr>
        <xdr:cNvPr id="314" name="円/楕円 313"/>
        <xdr:cNvSpPr/>
      </xdr:nvSpPr>
      <xdr:spPr>
        <a:xfrm>
          <a:off x="6921500" y="666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68448</xdr:rowOff>
    </xdr:from>
    <xdr:ext cx="534377" cy="259045"/>
    <xdr:sp macro="" textlink="">
      <xdr:nvSpPr>
        <xdr:cNvPr id="315" name="テキスト ボックス 314"/>
        <xdr:cNvSpPr txBox="1"/>
      </xdr:nvSpPr>
      <xdr:spPr>
        <a:xfrm>
          <a:off x="6705111" y="675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41" name="直線コネクタ 340"/>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42" name="普通建設事業費最小値テキスト"/>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43" name="直線コネクタ 342"/>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44" name="普通建設事業費最大値テキスト"/>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5" name="直線コネクタ 344"/>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169395</xdr:rowOff>
    </xdr:from>
    <xdr:to>
      <xdr:col>15</xdr:col>
      <xdr:colOff>180975</xdr:colOff>
      <xdr:row>58</xdr:row>
      <xdr:rowOff>113943</xdr:rowOff>
    </xdr:to>
    <xdr:cxnSp macro="">
      <xdr:nvCxnSpPr>
        <xdr:cNvPr id="346" name="直線コネクタ 345"/>
        <xdr:cNvCxnSpPr/>
      </xdr:nvCxnSpPr>
      <xdr:spPr>
        <a:xfrm>
          <a:off x="9639300" y="9942045"/>
          <a:ext cx="838200" cy="11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23753</xdr:rowOff>
    </xdr:from>
    <xdr:ext cx="534377" cy="259045"/>
    <xdr:sp macro="" textlink="">
      <xdr:nvSpPr>
        <xdr:cNvPr id="347" name="普通建設事業費平均値テキスト"/>
        <xdr:cNvSpPr txBox="1"/>
      </xdr:nvSpPr>
      <xdr:spPr>
        <a:xfrm>
          <a:off x="10528300" y="9796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8" name="フローチャート : 判断 347"/>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169395</xdr:rowOff>
    </xdr:from>
    <xdr:to>
      <xdr:col>14</xdr:col>
      <xdr:colOff>28575</xdr:colOff>
      <xdr:row>58</xdr:row>
      <xdr:rowOff>69193</xdr:rowOff>
    </xdr:to>
    <xdr:cxnSp macro="">
      <xdr:nvCxnSpPr>
        <xdr:cNvPr id="349" name="直線コネクタ 348"/>
        <xdr:cNvCxnSpPr/>
      </xdr:nvCxnSpPr>
      <xdr:spPr>
        <a:xfrm flipV="1">
          <a:off x="8750300" y="9942045"/>
          <a:ext cx="889000" cy="7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111894</xdr:rowOff>
    </xdr:from>
    <xdr:to>
      <xdr:col>14</xdr:col>
      <xdr:colOff>79375</xdr:colOff>
      <xdr:row>58</xdr:row>
      <xdr:rowOff>42044</xdr:rowOff>
    </xdr:to>
    <xdr:sp macro="" textlink="">
      <xdr:nvSpPr>
        <xdr:cNvPr id="350" name="フローチャート : 判断 349"/>
        <xdr:cNvSpPr/>
      </xdr:nvSpPr>
      <xdr:spPr>
        <a:xfrm>
          <a:off x="9588500" y="98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58571</xdr:rowOff>
    </xdr:from>
    <xdr:ext cx="534377" cy="259045"/>
    <xdr:sp macro="" textlink="">
      <xdr:nvSpPr>
        <xdr:cNvPr id="351" name="テキスト ボックス 350"/>
        <xdr:cNvSpPr txBox="1"/>
      </xdr:nvSpPr>
      <xdr:spPr>
        <a:xfrm>
          <a:off x="9372111" y="965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136079</xdr:rowOff>
    </xdr:from>
    <xdr:to>
      <xdr:col>12</xdr:col>
      <xdr:colOff>511175</xdr:colOff>
      <xdr:row>58</xdr:row>
      <xdr:rowOff>69193</xdr:rowOff>
    </xdr:to>
    <xdr:cxnSp macro="">
      <xdr:nvCxnSpPr>
        <xdr:cNvPr id="352" name="直線コネクタ 351"/>
        <xdr:cNvCxnSpPr/>
      </xdr:nvCxnSpPr>
      <xdr:spPr>
        <a:xfrm>
          <a:off x="7861300" y="9908729"/>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42807</xdr:rowOff>
    </xdr:from>
    <xdr:to>
      <xdr:col>12</xdr:col>
      <xdr:colOff>561975</xdr:colOff>
      <xdr:row>57</xdr:row>
      <xdr:rowOff>144407</xdr:rowOff>
    </xdr:to>
    <xdr:sp macro="" textlink="">
      <xdr:nvSpPr>
        <xdr:cNvPr id="353" name="フローチャート : 判断 352"/>
        <xdr:cNvSpPr/>
      </xdr:nvSpPr>
      <xdr:spPr>
        <a:xfrm>
          <a:off x="8699500" y="98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160934</xdr:rowOff>
    </xdr:from>
    <xdr:ext cx="599010" cy="259045"/>
    <xdr:sp macro="" textlink="">
      <xdr:nvSpPr>
        <xdr:cNvPr id="354" name="テキスト ボックス 353"/>
        <xdr:cNvSpPr txBox="1"/>
      </xdr:nvSpPr>
      <xdr:spPr>
        <a:xfrm>
          <a:off x="8450794" y="959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109192</xdr:rowOff>
    </xdr:from>
    <xdr:to>
      <xdr:col>11</xdr:col>
      <xdr:colOff>307975</xdr:colOff>
      <xdr:row>57</xdr:row>
      <xdr:rowOff>136079</xdr:rowOff>
    </xdr:to>
    <xdr:cxnSp macro="">
      <xdr:nvCxnSpPr>
        <xdr:cNvPr id="355" name="直線コネクタ 354"/>
        <xdr:cNvCxnSpPr/>
      </xdr:nvCxnSpPr>
      <xdr:spPr>
        <a:xfrm>
          <a:off x="6972300" y="9881842"/>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93926</xdr:rowOff>
    </xdr:from>
    <xdr:to>
      <xdr:col>11</xdr:col>
      <xdr:colOff>358775</xdr:colOff>
      <xdr:row>58</xdr:row>
      <xdr:rowOff>24076</xdr:rowOff>
    </xdr:to>
    <xdr:sp macro="" textlink="">
      <xdr:nvSpPr>
        <xdr:cNvPr id="356" name="フローチャート : 判断 355"/>
        <xdr:cNvSpPr/>
      </xdr:nvSpPr>
      <xdr:spPr>
        <a:xfrm>
          <a:off x="7810500" y="98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15203</xdr:rowOff>
    </xdr:from>
    <xdr:ext cx="534377" cy="259045"/>
    <xdr:sp macro="" textlink="">
      <xdr:nvSpPr>
        <xdr:cNvPr id="357" name="テキスト ボックス 356"/>
        <xdr:cNvSpPr txBox="1"/>
      </xdr:nvSpPr>
      <xdr:spPr>
        <a:xfrm>
          <a:off x="7594111" y="99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143735</xdr:rowOff>
    </xdr:from>
    <xdr:to>
      <xdr:col>10</xdr:col>
      <xdr:colOff>155575</xdr:colOff>
      <xdr:row>58</xdr:row>
      <xdr:rowOff>73885</xdr:rowOff>
    </xdr:to>
    <xdr:sp macro="" textlink="">
      <xdr:nvSpPr>
        <xdr:cNvPr id="358" name="フローチャート : 判断 357"/>
        <xdr:cNvSpPr/>
      </xdr:nvSpPr>
      <xdr:spPr>
        <a:xfrm>
          <a:off x="6921500" y="991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65012</xdr:rowOff>
    </xdr:from>
    <xdr:ext cx="534377" cy="259045"/>
    <xdr:sp macro="" textlink="">
      <xdr:nvSpPr>
        <xdr:cNvPr id="359" name="テキスト ボックス 358"/>
        <xdr:cNvSpPr txBox="1"/>
      </xdr:nvSpPr>
      <xdr:spPr>
        <a:xfrm>
          <a:off x="6705111" y="1000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63143</xdr:rowOff>
    </xdr:from>
    <xdr:to>
      <xdr:col>15</xdr:col>
      <xdr:colOff>231775</xdr:colOff>
      <xdr:row>58</xdr:row>
      <xdr:rowOff>164743</xdr:rowOff>
    </xdr:to>
    <xdr:sp macro="" textlink="">
      <xdr:nvSpPr>
        <xdr:cNvPr id="365" name="円/楕円 364"/>
        <xdr:cNvSpPr/>
      </xdr:nvSpPr>
      <xdr:spPr>
        <a:xfrm>
          <a:off x="10426700" y="100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150753</xdr:rowOff>
    </xdr:from>
    <xdr:ext cx="534377" cy="259045"/>
    <xdr:sp macro="" textlink="">
      <xdr:nvSpPr>
        <xdr:cNvPr id="366" name="普通建設事業費該当値テキスト"/>
        <xdr:cNvSpPr txBox="1"/>
      </xdr:nvSpPr>
      <xdr:spPr>
        <a:xfrm>
          <a:off x="10528300" y="992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47,887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118595</xdr:rowOff>
    </xdr:from>
    <xdr:to>
      <xdr:col>14</xdr:col>
      <xdr:colOff>79375</xdr:colOff>
      <xdr:row>58</xdr:row>
      <xdr:rowOff>48745</xdr:rowOff>
    </xdr:to>
    <xdr:sp macro="" textlink="">
      <xdr:nvSpPr>
        <xdr:cNvPr id="367" name="円/楕円 366"/>
        <xdr:cNvSpPr/>
      </xdr:nvSpPr>
      <xdr:spPr>
        <a:xfrm>
          <a:off x="9588500" y="98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39872</xdr:rowOff>
    </xdr:from>
    <xdr:ext cx="534377" cy="259045"/>
    <xdr:sp macro="" textlink="">
      <xdr:nvSpPr>
        <xdr:cNvPr id="368" name="テキスト ボックス 367"/>
        <xdr:cNvSpPr txBox="1"/>
      </xdr:nvSpPr>
      <xdr:spPr>
        <a:xfrm>
          <a:off x="9372111" y="998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83,407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18393</xdr:rowOff>
    </xdr:from>
    <xdr:to>
      <xdr:col>12</xdr:col>
      <xdr:colOff>561975</xdr:colOff>
      <xdr:row>58</xdr:row>
      <xdr:rowOff>119993</xdr:rowOff>
    </xdr:to>
    <xdr:sp macro="" textlink="">
      <xdr:nvSpPr>
        <xdr:cNvPr id="369" name="円/楕円 368"/>
        <xdr:cNvSpPr/>
      </xdr:nvSpPr>
      <xdr:spPr>
        <a:xfrm>
          <a:off x="8699500" y="996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111120</xdr:rowOff>
    </xdr:from>
    <xdr:ext cx="534377" cy="259045"/>
    <xdr:sp macro="" textlink="">
      <xdr:nvSpPr>
        <xdr:cNvPr id="370" name="テキスト ボックス 369"/>
        <xdr:cNvSpPr txBox="1"/>
      </xdr:nvSpPr>
      <xdr:spPr>
        <a:xfrm>
          <a:off x="8483111" y="1005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85279</xdr:rowOff>
    </xdr:from>
    <xdr:to>
      <xdr:col>11</xdr:col>
      <xdr:colOff>358775</xdr:colOff>
      <xdr:row>58</xdr:row>
      <xdr:rowOff>15429</xdr:rowOff>
    </xdr:to>
    <xdr:sp macro="" textlink="">
      <xdr:nvSpPr>
        <xdr:cNvPr id="371" name="円/楕円 370"/>
        <xdr:cNvSpPr/>
      </xdr:nvSpPr>
      <xdr:spPr>
        <a:xfrm>
          <a:off x="7810500" y="985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31956</xdr:rowOff>
    </xdr:from>
    <xdr:ext cx="534377" cy="259045"/>
    <xdr:sp macro="" textlink="">
      <xdr:nvSpPr>
        <xdr:cNvPr id="372" name="テキスト ボックス 371"/>
        <xdr:cNvSpPr txBox="1"/>
      </xdr:nvSpPr>
      <xdr:spPr>
        <a:xfrm>
          <a:off x="7594111" y="963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93,609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58392</xdr:rowOff>
    </xdr:from>
    <xdr:to>
      <xdr:col>10</xdr:col>
      <xdr:colOff>155575</xdr:colOff>
      <xdr:row>57</xdr:row>
      <xdr:rowOff>159992</xdr:rowOff>
    </xdr:to>
    <xdr:sp macro="" textlink="">
      <xdr:nvSpPr>
        <xdr:cNvPr id="373" name="円/楕円 372"/>
        <xdr:cNvSpPr/>
      </xdr:nvSpPr>
      <xdr:spPr>
        <a:xfrm>
          <a:off x="6921500" y="983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5069</xdr:rowOff>
    </xdr:from>
    <xdr:ext cx="599010" cy="259045"/>
    <xdr:sp macro="" textlink="">
      <xdr:nvSpPr>
        <xdr:cNvPr id="374" name="テキスト ボックス 373"/>
        <xdr:cNvSpPr txBox="1"/>
      </xdr:nvSpPr>
      <xdr:spPr>
        <a:xfrm>
          <a:off x="6672794" y="960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8" name="直線コネクタ 397"/>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9" name="普通建設事業費 （ うち新規整備　）最小値テキスト"/>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0" name="直線コネクタ 39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401" name="普通建設事業費 （ うち新規整備　）最大値テキスト"/>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402" name="直線コネクタ 401"/>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166621</xdr:rowOff>
    </xdr:from>
    <xdr:to>
      <xdr:col>15</xdr:col>
      <xdr:colOff>180975</xdr:colOff>
      <xdr:row>79</xdr:row>
      <xdr:rowOff>31085</xdr:rowOff>
    </xdr:to>
    <xdr:cxnSp macro="">
      <xdr:nvCxnSpPr>
        <xdr:cNvPr id="403" name="直線コネクタ 402"/>
        <xdr:cNvCxnSpPr/>
      </xdr:nvCxnSpPr>
      <xdr:spPr>
        <a:xfrm>
          <a:off x="9639300" y="13368271"/>
          <a:ext cx="838200" cy="20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135273</xdr:rowOff>
    </xdr:from>
    <xdr:ext cx="534377" cy="259045"/>
    <xdr:sp macro="" textlink="">
      <xdr:nvSpPr>
        <xdr:cNvPr id="404" name="普通建設事業費 （ うち新規整備　）平均値テキスト"/>
        <xdr:cNvSpPr txBox="1"/>
      </xdr:nvSpPr>
      <xdr:spPr>
        <a:xfrm>
          <a:off x="10528300" y="13336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5" name="フローチャート : 判断 404"/>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166621</xdr:rowOff>
    </xdr:from>
    <xdr:to>
      <xdr:col>14</xdr:col>
      <xdr:colOff>28575</xdr:colOff>
      <xdr:row>78</xdr:row>
      <xdr:rowOff>56150</xdr:rowOff>
    </xdr:to>
    <xdr:cxnSp macro="">
      <xdr:nvCxnSpPr>
        <xdr:cNvPr id="406" name="直線コネクタ 405"/>
        <xdr:cNvCxnSpPr/>
      </xdr:nvCxnSpPr>
      <xdr:spPr>
        <a:xfrm flipV="1">
          <a:off x="8750300" y="13368271"/>
          <a:ext cx="889000" cy="6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11092</xdr:rowOff>
    </xdr:from>
    <xdr:to>
      <xdr:col>14</xdr:col>
      <xdr:colOff>79375</xdr:colOff>
      <xdr:row>78</xdr:row>
      <xdr:rowOff>112692</xdr:rowOff>
    </xdr:to>
    <xdr:sp macro="" textlink="">
      <xdr:nvSpPr>
        <xdr:cNvPr id="407" name="フローチャート : 判断 406"/>
        <xdr:cNvSpPr/>
      </xdr:nvSpPr>
      <xdr:spPr>
        <a:xfrm>
          <a:off x="9588500" y="1338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103819</xdr:rowOff>
    </xdr:from>
    <xdr:ext cx="534377" cy="259045"/>
    <xdr:sp macro="" textlink="">
      <xdr:nvSpPr>
        <xdr:cNvPr id="408" name="テキスト ボックス 407"/>
        <xdr:cNvSpPr txBox="1"/>
      </xdr:nvSpPr>
      <xdr:spPr>
        <a:xfrm>
          <a:off x="9372111" y="1347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137858</xdr:rowOff>
    </xdr:from>
    <xdr:to>
      <xdr:col>12</xdr:col>
      <xdr:colOff>561975</xdr:colOff>
      <xdr:row>78</xdr:row>
      <xdr:rowOff>68008</xdr:rowOff>
    </xdr:to>
    <xdr:sp macro="" textlink="">
      <xdr:nvSpPr>
        <xdr:cNvPr id="409" name="フローチャート : 判断 408"/>
        <xdr:cNvSpPr/>
      </xdr:nvSpPr>
      <xdr:spPr>
        <a:xfrm>
          <a:off x="8699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84535</xdr:rowOff>
    </xdr:from>
    <xdr:ext cx="534377" cy="259045"/>
    <xdr:sp macro="" textlink="">
      <xdr:nvSpPr>
        <xdr:cNvPr id="410" name="テキスト ボックス 409"/>
        <xdr:cNvSpPr txBox="1"/>
      </xdr:nvSpPr>
      <xdr:spPr>
        <a:xfrm>
          <a:off x="8483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151735</xdr:rowOff>
    </xdr:from>
    <xdr:to>
      <xdr:col>15</xdr:col>
      <xdr:colOff>231775</xdr:colOff>
      <xdr:row>79</xdr:row>
      <xdr:rowOff>81885</xdr:rowOff>
    </xdr:to>
    <xdr:sp macro="" textlink="">
      <xdr:nvSpPr>
        <xdr:cNvPr id="416" name="円/楕円 415"/>
        <xdr:cNvSpPr/>
      </xdr:nvSpPr>
      <xdr:spPr>
        <a:xfrm>
          <a:off x="10426700" y="1352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90824</xdr:rowOff>
    </xdr:from>
    <xdr:ext cx="469744" cy="259045"/>
    <xdr:sp macro="" textlink="">
      <xdr:nvSpPr>
        <xdr:cNvPr id="417" name="普通建設事業費 （ うち新規整備　）該当値テキスト"/>
        <xdr:cNvSpPr txBox="1"/>
      </xdr:nvSpPr>
      <xdr:spPr>
        <a:xfrm>
          <a:off x="10528300" y="1346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115821</xdr:rowOff>
    </xdr:from>
    <xdr:to>
      <xdr:col>14</xdr:col>
      <xdr:colOff>79375</xdr:colOff>
      <xdr:row>78</xdr:row>
      <xdr:rowOff>45971</xdr:rowOff>
    </xdr:to>
    <xdr:sp macro="" textlink="">
      <xdr:nvSpPr>
        <xdr:cNvPr id="418" name="円/楕円 417"/>
        <xdr:cNvSpPr/>
      </xdr:nvSpPr>
      <xdr:spPr>
        <a:xfrm>
          <a:off x="9588500" y="1331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62498</xdr:rowOff>
    </xdr:from>
    <xdr:ext cx="534377" cy="259045"/>
    <xdr:sp macro="" textlink="">
      <xdr:nvSpPr>
        <xdr:cNvPr id="419" name="テキスト ボックス 418"/>
        <xdr:cNvSpPr txBox="1"/>
      </xdr:nvSpPr>
      <xdr:spPr>
        <a:xfrm>
          <a:off x="9372111" y="1309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57,934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5350</xdr:rowOff>
    </xdr:from>
    <xdr:to>
      <xdr:col>12</xdr:col>
      <xdr:colOff>561975</xdr:colOff>
      <xdr:row>78</xdr:row>
      <xdr:rowOff>106950</xdr:rowOff>
    </xdr:to>
    <xdr:sp macro="" textlink="">
      <xdr:nvSpPr>
        <xdr:cNvPr id="420" name="円/楕円 419"/>
        <xdr:cNvSpPr/>
      </xdr:nvSpPr>
      <xdr:spPr>
        <a:xfrm>
          <a:off x="8699500" y="133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98077</xdr:rowOff>
    </xdr:from>
    <xdr:ext cx="534377" cy="259045"/>
    <xdr:sp macro="" textlink="">
      <xdr:nvSpPr>
        <xdr:cNvPr id="421" name="テキスト ボックス 420"/>
        <xdr:cNvSpPr txBox="1"/>
      </xdr:nvSpPr>
      <xdr:spPr>
        <a:xfrm>
          <a:off x="8483111" y="1347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2" name="直線コネクタ 43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3" name="テキスト ボックス 43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5" name="テキスト ボックス 43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6" name="直線コネクタ 43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7" name="テキスト ボックス 43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0" name="直線コネクタ 43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1" name="テキスト ボックス 44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4" name="直線コネクタ 44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5" name="テキスト ボックス 44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145458</xdr:rowOff>
    </xdr:from>
    <xdr:to>
      <xdr:col>15</xdr:col>
      <xdr:colOff>180340</xdr:colOff>
      <xdr:row>98</xdr:row>
      <xdr:rowOff>130184</xdr:rowOff>
    </xdr:to>
    <xdr:cxnSp macro="">
      <xdr:nvCxnSpPr>
        <xdr:cNvPr id="449" name="直線コネクタ 448"/>
        <xdr:cNvCxnSpPr/>
      </xdr:nvCxnSpPr>
      <xdr:spPr>
        <a:xfrm flipV="1">
          <a:off x="10475595" y="15575958"/>
          <a:ext cx="1270" cy="135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134011</xdr:rowOff>
    </xdr:from>
    <xdr:ext cx="534377" cy="259045"/>
    <xdr:sp macro="" textlink="">
      <xdr:nvSpPr>
        <xdr:cNvPr id="450" name="普通建設事業費 （ うち更新整備　）最小値テキスト"/>
        <xdr:cNvSpPr txBox="1"/>
      </xdr:nvSpPr>
      <xdr:spPr>
        <a:xfrm>
          <a:off x="10528300" y="16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130184</xdr:rowOff>
    </xdr:from>
    <xdr:to>
      <xdr:col>15</xdr:col>
      <xdr:colOff>269875</xdr:colOff>
      <xdr:row>98</xdr:row>
      <xdr:rowOff>130184</xdr:rowOff>
    </xdr:to>
    <xdr:cxnSp macro="">
      <xdr:nvCxnSpPr>
        <xdr:cNvPr id="451" name="直線コネクタ 450"/>
        <xdr:cNvCxnSpPr/>
      </xdr:nvCxnSpPr>
      <xdr:spPr>
        <a:xfrm>
          <a:off x="10388600" y="1693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92135</xdr:rowOff>
    </xdr:from>
    <xdr:ext cx="599010" cy="259045"/>
    <xdr:sp macro="" textlink="">
      <xdr:nvSpPr>
        <xdr:cNvPr id="452" name="普通建設事業費 （ うち更新整備　）最大値テキスト"/>
        <xdr:cNvSpPr txBox="1"/>
      </xdr:nvSpPr>
      <xdr:spPr>
        <a:xfrm>
          <a:off x="10528300" y="153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90</xdr:row>
      <xdr:rowOff>145458</xdr:rowOff>
    </xdr:from>
    <xdr:to>
      <xdr:col>15</xdr:col>
      <xdr:colOff>269875</xdr:colOff>
      <xdr:row>90</xdr:row>
      <xdr:rowOff>145458</xdr:rowOff>
    </xdr:to>
    <xdr:cxnSp macro="">
      <xdr:nvCxnSpPr>
        <xdr:cNvPr id="453" name="直線コネクタ 452"/>
        <xdr:cNvCxnSpPr/>
      </xdr:nvCxnSpPr>
      <xdr:spPr>
        <a:xfrm>
          <a:off x="10388600" y="1557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28629</xdr:rowOff>
    </xdr:from>
    <xdr:to>
      <xdr:col>15</xdr:col>
      <xdr:colOff>180975</xdr:colOff>
      <xdr:row>98</xdr:row>
      <xdr:rowOff>47645</xdr:rowOff>
    </xdr:to>
    <xdr:cxnSp macro="">
      <xdr:nvCxnSpPr>
        <xdr:cNvPr id="454" name="直線コネクタ 453"/>
        <xdr:cNvCxnSpPr/>
      </xdr:nvCxnSpPr>
      <xdr:spPr>
        <a:xfrm flipV="1">
          <a:off x="9639300" y="16659279"/>
          <a:ext cx="838200" cy="19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154653</xdr:rowOff>
    </xdr:from>
    <xdr:ext cx="534377" cy="259045"/>
    <xdr:sp macro="" textlink="">
      <xdr:nvSpPr>
        <xdr:cNvPr id="455" name="普通建設事業費 （ うち更新整備　）平均値テキスト"/>
        <xdr:cNvSpPr txBox="1"/>
      </xdr:nvSpPr>
      <xdr:spPr>
        <a:xfrm>
          <a:off x="10528300" y="1627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131776</xdr:rowOff>
    </xdr:from>
    <xdr:to>
      <xdr:col>15</xdr:col>
      <xdr:colOff>231775</xdr:colOff>
      <xdr:row>96</xdr:row>
      <xdr:rowOff>61926</xdr:rowOff>
    </xdr:to>
    <xdr:sp macro="" textlink="">
      <xdr:nvSpPr>
        <xdr:cNvPr id="456" name="フローチャート : 判断 455"/>
        <xdr:cNvSpPr/>
      </xdr:nvSpPr>
      <xdr:spPr>
        <a:xfrm>
          <a:off x="10426700" y="164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47645</xdr:rowOff>
    </xdr:from>
    <xdr:to>
      <xdr:col>14</xdr:col>
      <xdr:colOff>28575</xdr:colOff>
      <xdr:row>98</xdr:row>
      <xdr:rowOff>159231</xdr:rowOff>
    </xdr:to>
    <xdr:cxnSp macro="">
      <xdr:nvCxnSpPr>
        <xdr:cNvPr id="457" name="直線コネクタ 456"/>
        <xdr:cNvCxnSpPr/>
      </xdr:nvCxnSpPr>
      <xdr:spPr>
        <a:xfrm flipV="1">
          <a:off x="8750300" y="16849745"/>
          <a:ext cx="889000" cy="11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152093</xdr:rowOff>
    </xdr:from>
    <xdr:to>
      <xdr:col>14</xdr:col>
      <xdr:colOff>79375</xdr:colOff>
      <xdr:row>97</xdr:row>
      <xdr:rowOff>82243</xdr:rowOff>
    </xdr:to>
    <xdr:sp macro="" textlink="">
      <xdr:nvSpPr>
        <xdr:cNvPr id="458" name="フローチャート : 判断 457"/>
        <xdr:cNvSpPr/>
      </xdr:nvSpPr>
      <xdr:spPr>
        <a:xfrm>
          <a:off x="9588500" y="1661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98770</xdr:rowOff>
    </xdr:from>
    <xdr:ext cx="534377" cy="259045"/>
    <xdr:sp macro="" textlink="">
      <xdr:nvSpPr>
        <xdr:cNvPr id="459" name="テキスト ボックス 458"/>
        <xdr:cNvSpPr txBox="1"/>
      </xdr:nvSpPr>
      <xdr:spPr>
        <a:xfrm>
          <a:off x="9372111" y="1638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86171</xdr:rowOff>
    </xdr:from>
    <xdr:to>
      <xdr:col>12</xdr:col>
      <xdr:colOff>561975</xdr:colOff>
      <xdr:row>97</xdr:row>
      <xdr:rowOff>16321</xdr:rowOff>
    </xdr:to>
    <xdr:sp macro="" textlink="">
      <xdr:nvSpPr>
        <xdr:cNvPr id="460" name="フローチャート : 判断 459"/>
        <xdr:cNvSpPr/>
      </xdr:nvSpPr>
      <xdr:spPr>
        <a:xfrm>
          <a:off x="8699500" y="165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32848</xdr:rowOff>
    </xdr:from>
    <xdr:ext cx="534377" cy="259045"/>
    <xdr:sp macro="" textlink="">
      <xdr:nvSpPr>
        <xdr:cNvPr id="461" name="テキスト ボックス 460"/>
        <xdr:cNvSpPr txBox="1"/>
      </xdr:nvSpPr>
      <xdr:spPr>
        <a:xfrm>
          <a:off x="8483111" y="1632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149279</xdr:rowOff>
    </xdr:from>
    <xdr:to>
      <xdr:col>15</xdr:col>
      <xdr:colOff>231775</xdr:colOff>
      <xdr:row>97</xdr:row>
      <xdr:rowOff>79429</xdr:rowOff>
    </xdr:to>
    <xdr:sp macro="" textlink="">
      <xdr:nvSpPr>
        <xdr:cNvPr id="467" name="円/楕円 466"/>
        <xdr:cNvSpPr/>
      </xdr:nvSpPr>
      <xdr:spPr>
        <a:xfrm>
          <a:off x="10426700" y="1660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127706</xdr:rowOff>
    </xdr:from>
    <xdr:ext cx="534377" cy="259045"/>
    <xdr:sp macro="" textlink="">
      <xdr:nvSpPr>
        <xdr:cNvPr id="468" name="普通建設事業費 （ うち更新整備　）該当値テキスト"/>
        <xdr:cNvSpPr txBox="1"/>
      </xdr:nvSpPr>
      <xdr:spPr>
        <a:xfrm>
          <a:off x="10528300" y="165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31,774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168295</xdr:rowOff>
    </xdr:from>
    <xdr:to>
      <xdr:col>14</xdr:col>
      <xdr:colOff>79375</xdr:colOff>
      <xdr:row>98</xdr:row>
      <xdr:rowOff>98445</xdr:rowOff>
    </xdr:to>
    <xdr:sp macro="" textlink="">
      <xdr:nvSpPr>
        <xdr:cNvPr id="469" name="円/楕円 468"/>
        <xdr:cNvSpPr/>
      </xdr:nvSpPr>
      <xdr:spPr>
        <a:xfrm>
          <a:off x="9588500" y="167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89572</xdr:rowOff>
    </xdr:from>
    <xdr:ext cx="534377" cy="259045"/>
    <xdr:sp macro="" textlink="">
      <xdr:nvSpPr>
        <xdr:cNvPr id="470" name="テキスト ボックス 469"/>
        <xdr:cNvSpPr txBox="1"/>
      </xdr:nvSpPr>
      <xdr:spPr>
        <a:xfrm>
          <a:off x="9372111" y="1689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108431</xdr:rowOff>
    </xdr:from>
    <xdr:to>
      <xdr:col>12</xdr:col>
      <xdr:colOff>561975</xdr:colOff>
      <xdr:row>99</xdr:row>
      <xdr:rowOff>38581</xdr:rowOff>
    </xdr:to>
    <xdr:sp macro="" textlink="">
      <xdr:nvSpPr>
        <xdr:cNvPr id="471" name="円/楕円 470"/>
        <xdr:cNvSpPr/>
      </xdr:nvSpPr>
      <xdr:spPr>
        <a:xfrm>
          <a:off x="8699500" y="1691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29708</xdr:rowOff>
    </xdr:from>
    <xdr:ext cx="534377" cy="259045"/>
    <xdr:sp macro="" textlink="">
      <xdr:nvSpPr>
        <xdr:cNvPr id="472" name="テキスト ボックス 471"/>
        <xdr:cNvSpPr txBox="1"/>
      </xdr:nvSpPr>
      <xdr:spPr>
        <a:xfrm>
          <a:off x="8483111" y="1700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8" name="直線コネクタ 497"/>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501" name="災害復旧事業費最大値テキスト"/>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502" name="直線コネクタ 501"/>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78533</xdr:rowOff>
    </xdr:from>
    <xdr:to>
      <xdr:col>23</xdr:col>
      <xdr:colOff>517525</xdr:colOff>
      <xdr:row>39</xdr:row>
      <xdr:rowOff>97458</xdr:rowOff>
    </xdr:to>
    <xdr:cxnSp macro="">
      <xdr:nvCxnSpPr>
        <xdr:cNvPr id="503" name="直線コネクタ 502"/>
        <xdr:cNvCxnSpPr/>
      </xdr:nvCxnSpPr>
      <xdr:spPr>
        <a:xfrm flipV="1">
          <a:off x="15481300" y="6765083"/>
          <a:ext cx="8382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170658</xdr:rowOff>
    </xdr:from>
    <xdr:ext cx="469744" cy="259045"/>
    <xdr:sp macro="" textlink="">
      <xdr:nvSpPr>
        <xdr:cNvPr id="504" name="災害復旧事業費平均値テキスト"/>
        <xdr:cNvSpPr txBox="1"/>
      </xdr:nvSpPr>
      <xdr:spPr>
        <a:xfrm>
          <a:off x="16370300" y="651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5" name="フローチャート : 判断 504"/>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87367</xdr:rowOff>
    </xdr:from>
    <xdr:to>
      <xdr:col>22</xdr:col>
      <xdr:colOff>365125</xdr:colOff>
      <xdr:row>39</xdr:row>
      <xdr:rowOff>97458</xdr:rowOff>
    </xdr:to>
    <xdr:cxnSp macro="">
      <xdr:nvCxnSpPr>
        <xdr:cNvPr id="506" name="直線コネクタ 505"/>
        <xdr:cNvCxnSpPr/>
      </xdr:nvCxnSpPr>
      <xdr:spPr>
        <a:xfrm>
          <a:off x="14592300" y="6773917"/>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138425</xdr:rowOff>
    </xdr:from>
    <xdr:to>
      <xdr:col>22</xdr:col>
      <xdr:colOff>415925</xdr:colOff>
      <xdr:row>39</xdr:row>
      <xdr:rowOff>68575</xdr:rowOff>
    </xdr:to>
    <xdr:sp macro="" textlink="">
      <xdr:nvSpPr>
        <xdr:cNvPr id="507" name="フローチャート : 判断 506"/>
        <xdr:cNvSpPr/>
      </xdr:nvSpPr>
      <xdr:spPr>
        <a:xfrm>
          <a:off x="15430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85101</xdr:rowOff>
    </xdr:from>
    <xdr:ext cx="469744" cy="259045"/>
    <xdr:sp macro="" textlink="">
      <xdr:nvSpPr>
        <xdr:cNvPr id="508" name="テキスト ボックス 507"/>
        <xdr:cNvSpPr txBox="1"/>
      </xdr:nvSpPr>
      <xdr:spPr>
        <a:xfrm>
          <a:off x="15246427"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87367</xdr:rowOff>
    </xdr:from>
    <xdr:to>
      <xdr:col>21</xdr:col>
      <xdr:colOff>161925</xdr:colOff>
      <xdr:row>39</xdr:row>
      <xdr:rowOff>88314</xdr:rowOff>
    </xdr:to>
    <xdr:cxnSp macro="">
      <xdr:nvCxnSpPr>
        <xdr:cNvPr id="509" name="直線コネクタ 508"/>
        <xdr:cNvCxnSpPr/>
      </xdr:nvCxnSpPr>
      <xdr:spPr>
        <a:xfrm flipV="1">
          <a:off x="13703300" y="6773917"/>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87088</xdr:rowOff>
    </xdr:from>
    <xdr:to>
      <xdr:col>21</xdr:col>
      <xdr:colOff>212725</xdr:colOff>
      <xdr:row>39</xdr:row>
      <xdr:rowOff>17238</xdr:rowOff>
    </xdr:to>
    <xdr:sp macro="" textlink="">
      <xdr:nvSpPr>
        <xdr:cNvPr id="510" name="フローチャート : 判断 509"/>
        <xdr:cNvSpPr/>
      </xdr:nvSpPr>
      <xdr:spPr>
        <a:xfrm>
          <a:off x="14541500" y="66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33765</xdr:rowOff>
    </xdr:from>
    <xdr:ext cx="469744" cy="259045"/>
    <xdr:sp macro="" textlink="">
      <xdr:nvSpPr>
        <xdr:cNvPr id="511" name="テキスト ボックス 510"/>
        <xdr:cNvSpPr txBox="1"/>
      </xdr:nvSpPr>
      <xdr:spPr>
        <a:xfrm>
          <a:off x="14357427" y="63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75415</xdr:rowOff>
    </xdr:from>
    <xdr:to>
      <xdr:col>19</xdr:col>
      <xdr:colOff>644525</xdr:colOff>
      <xdr:row>39</xdr:row>
      <xdr:rowOff>88314</xdr:rowOff>
    </xdr:to>
    <xdr:cxnSp macro="">
      <xdr:nvCxnSpPr>
        <xdr:cNvPr id="512" name="直線コネクタ 511"/>
        <xdr:cNvCxnSpPr/>
      </xdr:nvCxnSpPr>
      <xdr:spPr>
        <a:xfrm>
          <a:off x="12814300" y="6761965"/>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90386</xdr:rowOff>
    </xdr:from>
    <xdr:to>
      <xdr:col>20</xdr:col>
      <xdr:colOff>9525</xdr:colOff>
      <xdr:row>39</xdr:row>
      <xdr:rowOff>20536</xdr:rowOff>
    </xdr:to>
    <xdr:sp macro="" textlink="">
      <xdr:nvSpPr>
        <xdr:cNvPr id="513" name="フローチャート : 判断 512"/>
        <xdr:cNvSpPr/>
      </xdr:nvSpPr>
      <xdr:spPr>
        <a:xfrm>
          <a:off x="13652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37063</xdr:rowOff>
    </xdr:from>
    <xdr:ext cx="469744" cy="259045"/>
    <xdr:sp macro="" textlink="">
      <xdr:nvSpPr>
        <xdr:cNvPr id="514" name="テキスト ボックス 513"/>
        <xdr:cNvSpPr txBox="1"/>
      </xdr:nvSpPr>
      <xdr:spPr>
        <a:xfrm>
          <a:off x="13468427"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36567</xdr:rowOff>
    </xdr:from>
    <xdr:to>
      <xdr:col>18</xdr:col>
      <xdr:colOff>492125</xdr:colOff>
      <xdr:row>38</xdr:row>
      <xdr:rowOff>138167</xdr:rowOff>
    </xdr:to>
    <xdr:sp macro="" textlink="">
      <xdr:nvSpPr>
        <xdr:cNvPr id="515" name="フローチャート : 判断 514"/>
        <xdr:cNvSpPr/>
      </xdr:nvSpPr>
      <xdr:spPr>
        <a:xfrm>
          <a:off x="12763500" y="65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154694</xdr:rowOff>
    </xdr:from>
    <xdr:ext cx="534377" cy="259045"/>
    <xdr:sp macro="" textlink="">
      <xdr:nvSpPr>
        <xdr:cNvPr id="516" name="テキスト ボックス 515"/>
        <xdr:cNvSpPr txBox="1"/>
      </xdr:nvSpPr>
      <xdr:spPr>
        <a:xfrm>
          <a:off x="12547111" y="63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27733</xdr:rowOff>
    </xdr:from>
    <xdr:to>
      <xdr:col>23</xdr:col>
      <xdr:colOff>568325</xdr:colOff>
      <xdr:row>39</xdr:row>
      <xdr:rowOff>129333</xdr:rowOff>
    </xdr:to>
    <xdr:sp macro="" textlink="">
      <xdr:nvSpPr>
        <xdr:cNvPr id="522" name="円/楕円 521"/>
        <xdr:cNvSpPr/>
      </xdr:nvSpPr>
      <xdr:spPr>
        <a:xfrm>
          <a:off x="16268700" y="671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126208</xdr:rowOff>
    </xdr:from>
    <xdr:ext cx="469744" cy="259045"/>
    <xdr:sp macro="" textlink="">
      <xdr:nvSpPr>
        <xdr:cNvPr id="523" name="災害復旧事業費該当値テキスト"/>
        <xdr:cNvSpPr txBox="1"/>
      </xdr:nvSpPr>
      <xdr:spPr>
        <a:xfrm>
          <a:off x="16370300" y="66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46658</xdr:rowOff>
    </xdr:from>
    <xdr:to>
      <xdr:col>22</xdr:col>
      <xdr:colOff>415925</xdr:colOff>
      <xdr:row>39</xdr:row>
      <xdr:rowOff>148258</xdr:rowOff>
    </xdr:to>
    <xdr:sp macro="" textlink="">
      <xdr:nvSpPr>
        <xdr:cNvPr id="524" name="円/楕円 523"/>
        <xdr:cNvSpPr/>
      </xdr:nvSpPr>
      <xdr:spPr>
        <a:xfrm>
          <a:off x="15430500" y="673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139385</xdr:rowOff>
    </xdr:from>
    <xdr:ext cx="313932" cy="259045"/>
    <xdr:sp macro="" textlink="">
      <xdr:nvSpPr>
        <xdr:cNvPr id="525" name="テキスト ボックス 524"/>
        <xdr:cNvSpPr txBox="1"/>
      </xdr:nvSpPr>
      <xdr:spPr>
        <a:xfrm>
          <a:off x="15324333" y="682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36567</xdr:rowOff>
    </xdr:from>
    <xdr:to>
      <xdr:col>21</xdr:col>
      <xdr:colOff>212725</xdr:colOff>
      <xdr:row>39</xdr:row>
      <xdr:rowOff>138167</xdr:rowOff>
    </xdr:to>
    <xdr:sp macro="" textlink="">
      <xdr:nvSpPr>
        <xdr:cNvPr id="526" name="円/楕円 525"/>
        <xdr:cNvSpPr/>
      </xdr:nvSpPr>
      <xdr:spPr>
        <a:xfrm>
          <a:off x="14541500" y="67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129294</xdr:rowOff>
    </xdr:from>
    <xdr:ext cx="378565" cy="259045"/>
    <xdr:sp macro="" textlink="">
      <xdr:nvSpPr>
        <xdr:cNvPr id="527" name="テキスト ボックス 526"/>
        <xdr:cNvSpPr txBox="1"/>
      </xdr:nvSpPr>
      <xdr:spPr>
        <a:xfrm>
          <a:off x="14403017" y="6815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37514</xdr:rowOff>
    </xdr:from>
    <xdr:to>
      <xdr:col>20</xdr:col>
      <xdr:colOff>9525</xdr:colOff>
      <xdr:row>39</xdr:row>
      <xdr:rowOff>139114</xdr:rowOff>
    </xdr:to>
    <xdr:sp macro="" textlink="">
      <xdr:nvSpPr>
        <xdr:cNvPr id="528" name="円/楕円 527"/>
        <xdr:cNvSpPr/>
      </xdr:nvSpPr>
      <xdr:spPr>
        <a:xfrm>
          <a:off x="13652500" y="672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130241</xdr:rowOff>
    </xdr:from>
    <xdr:ext cx="378565" cy="259045"/>
    <xdr:sp macro="" textlink="">
      <xdr:nvSpPr>
        <xdr:cNvPr id="529" name="テキスト ボックス 528"/>
        <xdr:cNvSpPr txBox="1"/>
      </xdr:nvSpPr>
      <xdr:spPr>
        <a:xfrm>
          <a:off x="13514017" y="681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24615</xdr:rowOff>
    </xdr:from>
    <xdr:to>
      <xdr:col>18</xdr:col>
      <xdr:colOff>492125</xdr:colOff>
      <xdr:row>39</xdr:row>
      <xdr:rowOff>126215</xdr:rowOff>
    </xdr:to>
    <xdr:sp macro="" textlink="">
      <xdr:nvSpPr>
        <xdr:cNvPr id="530" name="円/楕円 529"/>
        <xdr:cNvSpPr/>
      </xdr:nvSpPr>
      <xdr:spPr>
        <a:xfrm>
          <a:off x="12763500" y="671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117342</xdr:rowOff>
    </xdr:from>
    <xdr:ext cx="469744" cy="259045"/>
    <xdr:sp macro="" textlink="">
      <xdr:nvSpPr>
        <xdr:cNvPr id="531" name="テキスト ボックス 530"/>
        <xdr:cNvSpPr txBox="1"/>
      </xdr:nvSpPr>
      <xdr:spPr>
        <a:xfrm>
          <a:off x="12579427" y="680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2" name="直線コネクタ 54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3" name="テキスト ボックス 54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4" name="直線コネクタ 54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5" name="テキスト ボックス 544"/>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6" name="直線コネクタ 54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7" name="テキスト ボックス 546"/>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8" name="直線コネクタ 54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9" name="テキスト ボックス 548"/>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0" name="直線コネクタ 54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1" name="テキスト ボックス 550"/>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2" name="直線コネクタ 55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3" name="テキスト ボックス 552"/>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5" name="テキスト ボックス 55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7" name="直線コネクタ 55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9" name="直線コネクタ 55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2" name="直線コネクタ 56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4" name="フローチャート : 判断 56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5" name="直線コネクタ 56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6" name="フローチャート : 判断 565"/>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7" name="テキスト ボックス 566"/>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8" name="直線コネクタ 56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9" name="フローチャート : 判断 568"/>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70" name="テキスト ボックス 569"/>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1" name="直線コネクタ 57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2" name="フローチャート : 判断 571"/>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3" name="テキスト ボックス 572"/>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4" name="フローチャート : 判断 573"/>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5" name="テキスト ボックス 574"/>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1" name="円/楕円 58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3" name="円/楕円 58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4" name="テキスト ボックス 583"/>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5" name="円/楕円 58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6" name="テキスト ボックス 585"/>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7" name="円/楕円 58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8" name="テキスト ボックス 587"/>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9" name="円/楕円 58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90" name="テキスト ボックス 589"/>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14" name="直線コネクタ 613"/>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5"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6" name="直線コネクタ 615"/>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7"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8" name="直線コネクタ 617"/>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69214</xdr:rowOff>
    </xdr:from>
    <xdr:to>
      <xdr:col>23</xdr:col>
      <xdr:colOff>517525</xdr:colOff>
      <xdr:row>76</xdr:row>
      <xdr:rowOff>113807</xdr:rowOff>
    </xdr:to>
    <xdr:cxnSp macro="">
      <xdr:nvCxnSpPr>
        <xdr:cNvPr id="619" name="直線コネクタ 618"/>
        <xdr:cNvCxnSpPr/>
      </xdr:nvCxnSpPr>
      <xdr:spPr>
        <a:xfrm>
          <a:off x="15481300" y="13099414"/>
          <a:ext cx="838200" cy="4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72541</xdr:rowOff>
    </xdr:from>
    <xdr:ext cx="534377" cy="259045"/>
    <xdr:sp macro="" textlink="">
      <xdr:nvSpPr>
        <xdr:cNvPr id="620" name="公債費平均値テキスト"/>
        <xdr:cNvSpPr txBox="1"/>
      </xdr:nvSpPr>
      <xdr:spPr>
        <a:xfrm>
          <a:off x="16370300" y="12931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21" name="フローチャート : 判断 620"/>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69214</xdr:rowOff>
    </xdr:from>
    <xdr:to>
      <xdr:col>22</xdr:col>
      <xdr:colOff>365125</xdr:colOff>
      <xdr:row>76</xdr:row>
      <xdr:rowOff>94179</xdr:rowOff>
    </xdr:to>
    <xdr:cxnSp macro="">
      <xdr:nvCxnSpPr>
        <xdr:cNvPr id="622" name="直線コネクタ 621"/>
        <xdr:cNvCxnSpPr/>
      </xdr:nvCxnSpPr>
      <xdr:spPr>
        <a:xfrm flipV="1">
          <a:off x="14592300" y="13099414"/>
          <a:ext cx="889000" cy="2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141188</xdr:rowOff>
    </xdr:from>
    <xdr:to>
      <xdr:col>22</xdr:col>
      <xdr:colOff>415925</xdr:colOff>
      <xdr:row>76</xdr:row>
      <xdr:rowOff>71338</xdr:rowOff>
    </xdr:to>
    <xdr:sp macro="" textlink="">
      <xdr:nvSpPr>
        <xdr:cNvPr id="623" name="フローチャート : 判断 622"/>
        <xdr:cNvSpPr/>
      </xdr:nvSpPr>
      <xdr:spPr>
        <a:xfrm>
          <a:off x="15430500" y="1299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87865</xdr:rowOff>
    </xdr:from>
    <xdr:ext cx="534377" cy="259045"/>
    <xdr:sp macro="" textlink="">
      <xdr:nvSpPr>
        <xdr:cNvPr id="624" name="テキスト ボックス 623"/>
        <xdr:cNvSpPr txBox="1"/>
      </xdr:nvSpPr>
      <xdr:spPr>
        <a:xfrm>
          <a:off x="15214111" y="1277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94179</xdr:rowOff>
    </xdr:from>
    <xdr:to>
      <xdr:col>21</xdr:col>
      <xdr:colOff>161925</xdr:colOff>
      <xdr:row>76</xdr:row>
      <xdr:rowOff>142756</xdr:rowOff>
    </xdr:to>
    <xdr:cxnSp macro="">
      <xdr:nvCxnSpPr>
        <xdr:cNvPr id="625" name="直線コネクタ 624"/>
        <xdr:cNvCxnSpPr/>
      </xdr:nvCxnSpPr>
      <xdr:spPr>
        <a:xfrm flipV="1">
          <a:off x="13703300" y="13124379"/>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162951</xdr:rowOff>
    </xdr:from>
    <xdr:to>
      <xdr:col>21</xdr:col>
      <xdr:colOff>212725</xdr:colOff>
      <xdr:row>76</xdr:row>
      <xdr:rowOff>93101</xdr:rowOff>
    </xdr:to>
    <xdr:sp macro="" textlink="">
      <xdr:nvSpPr>
        <xdr:cNvPr id="626" name="フローチャート : 判断 625"/>
        <xdr:cNvSpPr/>
      </xdr:nvSpPr>
      <xdr:spPr>
        <a:xfrm>
          <a:off x="14541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109628</xdr:rowOff>
    </xdr:from>
    <xdr:ext cx="534377" cy="259045"/>
    <xdr:sp macro="" textlink="">
      <xdr:nvSpPr>
        <xdr:cNvPr id="627" name="テキスト ボックス 626"/>
        <xdr:cNvSpPr txBox="1"/>
      </xdr:nvSpPr>
      <xdr:spPr>
        <a:xfrm>
          <a:off x="14325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142756</xdr:rowOff>
    </xdr:from>
    <xdr:to>
      <xdr:col>19</xdr:col>
      <xdr:colOff>644525</xdr:colOff>
      <xdr:row>77</xdr:row>
      <xdr:rowOff>20507</xdr:rowOff>
    </xdr:to>
    <xdr:cxnSp macro="">
      <xdr:nvCxnSpPr>
        <xdr:cNvPr id="628" name="直線コネクタ 627"/>
        <xdr:cNvCxnSpPr/>
      </xdr:nvCxnSpPr>
      <xdr:spPr>
        <a:xfrm flipV="1">
          <a:off x="12814300" y="13172956"/>
          <a:ext cx="889000" cy="4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158852</xdr:rowOff>
    </xdr:from>
    <xdr:to>
      <xdr:col>20</xdr:col>
      <xdr:colOff>9525</xdr:colOff>
      <xdr:row>76</xdr:row>
      <xdr:rowOff>89002</xdr:rowOff>
    </xdr:to>
    <xdr:sp macro="" textlink="">
      <xdr:nvSpPr>
        <xdr:cNvPr id="629" name="フローチャート : 判断 628"/>
        <xdr:cNvSpPr/>
      </xdr:nvSpPr>
      <xdr:spPr>
        <a:xfrm>
          <a:off x="13652500" y="1301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105529</xdr:rowOff>
    </xdr:from>
    <xdr:ext cx="534377" cy="259045"/>
    <xdr:sp macro="" textlink="">
      <xdr:nvSpPr>
        <xdr:cNvPr id="630" name="テキスト ボックス 629"/>
        <xdr:cNvSpPr txBox="1"/>
      </xdr:nvSpPr>
      <xdr:spPr>
        <a:xfrm>
          <a:off x="13436111" y="127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157229</xdr:rowOff>
    </xdr:from>
    <xdr:to>
      <xdr:col>18</xdr:col>
      <xdr:colOff>492125</xdr:colOff>
      <xdr:row>76</xdr:row>
      <xdr:rowOff>87379</xdr:rowOff>
    </xdr:to>
    <xdr:sp macro="" textlink="">
      <xdr:nvSpPr>
        <xdr:cNvPr id="631" name="フローチャート : 判断 630"/>
        <xdr:cNvSpPr/>
      </xdr:nvSpPr>
      <xdr:spPr>
        <a:xfrm>
          <a:off x="12763500" y="130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103905</xdr:rowOff>
    </xdr:from>
    <xdr:ext cx="534377" cy="259045"/>
    <xdr:sp macro="" textlink="">
      <xdr:nvSpPr>
        <xdr:cNvPr id="632" name="テキスト ボックス 631"/>
        <xdr:cNvSpPr txBox="1"/>
      </xdr:nvSpPr>
      <xdr:spPr>
        <a:xfrm>
          <a:off x="12547111" y="1279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63007</xdr:rowOff>
    </xdr:from>
    <xdr:to>
      <xdr:col>23</xdr:col>
      <xdr:colOff>568325</xdr:colOff>
      <xdr:row>76</xdr:row>
      <xdr:rowOff>164607</xdr:rowOff>
    </xdr:to>
    <xdr:sp macro="" textlink="">
      <xdr:nvSpPr>
        <xdr:cNvPr id="638" name="円/楕円 637"/>
        <xdr:cNvSpPr/>
      </xdr:nvSpPr>
      <xdr:spPr>
        <a:xfrm>
          <a:off x="16268700" y="130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41434</xdr:rowOff>
    </xdr:from>
    <xdr:ext cx="534377" cy="259045"/>
    <xdr:sp macro="" textlink="">
      <xdr:nvSpPr>
        <xdr:cNvPr id="639" name="公債費該当値テキスト"/>
        <xdr:cNvSpPr txBox="1"/>
      </xdr:nvSpPr>
      <xdr:spPr>
        <a:xfrm>
          <a:off x="16370300" y="1307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58,398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18414</xdr:rowOff>
    </xdr:from>
    <xdr:to>
      <xdr:col>22</xdr:col>
      <xdr:colOff>415925</xdr:colOff>
      <xdr:row>76</xdr:row>
      <xdr:rowOff>120014</xdr:rowOff>
    </xdr:to>
    <xdr:sp macro="" textlink="">
      <xdr:nvSpPr>
        <xdr:cNvPr id="640" name="円/楕円 639"/>
        <xdr:cNvSpPr/>
      </xdr:nvSpPr>
      <xdr:spPr>
        <a:xfrm>
          <a:off x="15430500" y="130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111141</xdr:rowOff>
    </xdr:from>
    <xdr:ext cx="534377" cy="259045"/>
    <xdr:sp macro="" textlink="">
      <xdr:nvSpPr>
        <xdr:cNvPr id="641" name="テキスト ボックス 640"/>
        <xdr:cNvSpPr txBox="1"/>
      </xdr:nvSpPr>
      <xdr:spPr>
        <a:xfrm>
          <a:off x="15214111" y="1314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64,250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43379</xdr:rowOff>
    </xdr:from>
    <xdr:to>
      <xdr:col>21</xdr:col>
      <xdr:colOff>212725</xdr:colOff>
      <xdr:row>76</xdr:row>
      <xdr:rowOff>144979</xdr:rowOff>
    </xdr:to>
    <xdr:sp macro="" textlink="">
      <xdr:nvSpPr>
        <xdr:cNvPr id="642" name="円/楕円 641"/>
        <xdr:cNvSpPr/>
      </xdr:nvSpPr>
      <xdr:spPr>
        <a:xfrm>
          <a:off x="14541500" y="1307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136106</xdr:rowOff>
    </xdr:from>
    <xdr:ext cx="534377" cy="259045"/>
    <xdr:sp macro="" textlink="">
      <xdr:nvSpPr>
        <xdr:cNvPr id="643" name="テキスト ボックス 642"/>
        <xdr:cNvSpPr txBox="1"/>
      </xdr:nvSpPr>
      <xdr:spPr>
        <a:xfrm>
          <a:off x="14325111" y="1316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91956</xdr:rowOff>
    </xdr:from>
    <xdr:to>
      <xdr:col>20</xdr:col>
      <xdr:colOff>9525</xdr:colOff>
      <xdr:row>77</xdr:row>
      <xdr:rowOff>22106</xdr:rowOff>
    </xdr:to>
    <xdr:sp macro="" textlink="">
      <xdr:nvSpPr>
        <xdr:cNvPr id="644" name="円/楕円 643"/>
        <xdr:cNvSpPr/>
      </xdr:nvSpPr>
      <xdr:spPr>
        <a:xfrm>
          <a:off x="13652500" y="1312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13233</xdr:rowOff>
    </xdr:from>
    <xdr:ext cx="534377" cy="259045"/>
    <xdr:sp macro="" textlink="">
      <xdr:nvSpPr>
        <xdr:cNvPr id="645" name="テキスト ボックス 644"/>
        <xdr:cNvSpPr txBox="1"/>
      </xdr:nvSpPr>
      <xdr:spPr>
        <a:xfrm>
          <a:off x="13436111" y="1321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54,599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141157</xdr:rowOff>
    </xdr:from>
    <xdr:to>
      <xdr:col>18</xdr:col>
      <xdr:colOff>492125</xdr:colOff>
      <xdr:row>77</xdr:row>
      <xdr:rowOff>71307</xdr:rowOff>
    </xdr:to>
    <xdr:sp macro="" textlink="">
      <xdr:nvSpPr>
        <xdr:cNvPr id="646" name="円/楕円 645"/>
        <xdr:cNvSpPr/>
      </xdr:nvSpPr>
      <xdr:spPr>
        <a:xfrm>
          <a:off x="12763500" y="1317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62434</xdr:rowOff>
    </xdr:from>
    <xdr:ext cx="534377" cy="259045"/>
    <xdr:sp macro="" textlink="">
      <xdr:nvSpPr>
        <xdr:cNvPr id="647" name="テキスト ボックス 646"/>
        <xdr:cNvSpPr txBox="1"/>
      </xdr:nvSpPr>
      <xdr:spPr>
        <a:xfrm>
          <a:off x="12547111" y="1326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56500</xdr:rowOff>
    </xdr:from>
    <xdr:to>
      <xdr:col>23</xdr:col>
      <xdr:colOff>516889</xdr:colOff>
      <xdr:row>99</xdr:row>
      <xdr:rowOff>91084</xdr:rowOff>
    </xdr:to>
    <xdr:cxnSp macro="">
      <xdr:nvCxnSpPr>
        <xdr:cNvPr id="673" name="直線コネクタ 672"/>
        <xdr:cNvCxnSpPr/>
      </xdr:nvCxnSpPr>
      <xdr:spPr>
        <a:xfrm flipV="1">
          <a:off x="16317595" y="15658450"/>
          <a:ext cx="1269" cy="140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94911</xdr:rowOff>
    </xdr:from>
    <xdr:ext cx="378565" cy="259045"/>
    <xdr:sp macro="" textlink="">
      <xdr:nvSpPr>
        <xdr:cNvPr id="674" name="積立金最小値テキスト"/>
        <xdr:cNvSpPr txBox="1"/>
      </xdr:nvSpPr>
      <xdr:spPr>
        <a:xfrm>
          <a:off x="16370300" y="170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91084</xdr:rowOff>
    </xdr:from>
    <xdr:to>
      <xdr:col>23</xdr:col>
      <xdr:colOff>606425</xdr:colOff>
      <xdr:row>99</xdr:row>
      <xdr:rowOff>91084</xdr:rowOff>
    </xdr:to>
    <xdr:cxnSp macro="">
      <xdr:nvCxnSpPr>
        <xdr:cNvPr id="675" name="直線コネクタ 674"/>
        <xdr:cNvCxnSpPr/>
      </xdr:nvCxnSpPr>
      <xdr:spPr>
        <a:xfrm>
          <a:off x="16230600" y="1706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3177</xdr:rowOff>
    </xdr:from>
    <xdr:ext cx="599010" cy="259045"/>
    <xdr:sp macro="" textlink="">
      <xdr:nvSpPr>
        <xdr:cNvPr id="676" name="積立金最大値テキスト"/>
        <xdr:cNvSpPr txBox="1"/>
      </xdr:nvSpPr>
      <xdr:spPr>
        <a:xfrm>
          <a:off x="16370300" y="154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56500</xdr:rowOff>
    </xdr:from>
    <xdr:to>
      <xdr:col>23</xdr:col>
      <xdr:colOff>606425</xdr:colOff>
      <xdr:row>91</xdr:row>
      <xdr:rowOff>56500</xdr:rowOff>
    </xdr:to>
    <xdr:cxnSp macro="">
      <xdr:nvCxnSpPr>
        <xdr:cNvPr id="677" name="直線コネクタ 676"/>
        <xdr:cNvCxnSpPr/>
      </xdr:nvCxnSpPr>
      <xdr:spPr>
        <a:xfrm>
          <a:off x="16230600" y="156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52167</xdr:rowOff>
    </xdr:from>
    <xdr:to>
      <xdr:col>23</xdr:col>
      <xdr:colOff>517525</xdr:colOff>
      <xdr:row>99</xdr:row>
      <xdr:rowOff>89788</xdr:rowOff>
    </xdr:to>
    <xdr:cxnSp macro="">
      <xdr:nvCxnSpPr>
        <xdr:cNvPr id="678" name="直線コネクタ 677"/>
        <xdr:cNvCxnSpPr/>
      </xdr:nvCxnSpPr>
      <xdr:spPr>
        <a:xfrm>
          <a:off x="15481300" y="17025717"/>
          <a:ext cx="838200" cy="3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56543</xdr:rowOff>
    </xdr:from>
    <xdr:ext cx="534377" cy="259045"/>
    <xdr:sp macro="" textlink="">
      <xdr:nvSpPr>
        <xdr:cNvPr id="679" name="積立金平均値テキスト"/>
        <xdr:cNvSpPr txBox="1"/>
      </xdr:nvSpPr>
      <xdr:spPr>
        <a:xfrm>
          <a:off x="16370300" y="1668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33666</xdr:rowOff>
    </xdr:from>
    <xdr:to>
      <xdr:col>23</xdr:col>
      <xdr:colOff>568325</xdr:colOff>
      <xdr:row>98</xdr:row>
      <xdr:rowOff>135266</xdr:rowOff>
    </xdr:to>
    <xdr:sp macro="" textlink="">
      <xdr:nvSpPr>
        <xdr:cNvPr id="680" name="フローチャート : 判断 679"/>
        <xdr:cNvSpPr/>
      </xdr:nvSpPr>
      <xdr:spPr>
        <a:xfrm>
          <a:off x="162687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123828</xdr:rowOff>
    </xdr:from>
    <xdr:to>
      <xdr:col>22</xdr:col>
      <xdr:colOff>365125</xdr:colOff>
      <xdr:row>99</xdr:row>
      <xdr:rowOff>52167</xdr:rowOff>
    </xdr:to>
    <xdr:cxnSp macro="">
      <xdr:nvCxnSpPr>
        <xdr:cNvPr id="681" name="直線コネクタ 680"/>
        <xdr:cNvCxnSpPr/>
      </xdr:nvCxnSpPr>
      <xdr:spPr>
        <a:xfrm>
          <a:off x="14592300" y="16925928"/>
          <a:ext cx="889000" cy="9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171436</xdr:rowOff>
    </xdr:from>
    <xdr:to>
      <xdr:col>22</xdr:col>
      <xdr:colOff>415925</xdr:colOff>
      <xdr:row>98</xdr:row>
      <xdr:rowOff>101586</xdr:rowOff>
    </xdr:to>
    <xdr:sp macro="" textlink="">
      <xdr:nvSpPr>
        <xdr:cNvPr id="682" name="フローチャート : 判断 681"/>
        <xdr:cNvSpPr/>
      </xdr:nvSpPr>
      <xdr:spPr>
        <a:xfrm>
          <a:off x="15430500" y="1680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118113</xdr:rowOff>
    </xdr:from>
    <xdr:ext cx="534377" cy="259045"/>
    <xdr:sp macro="" textlink="">
      <xdr:nvSpPr>
        <xdr:cNvPr id="683" name="テキスト ボックス 682"/>
        <xdr:cNvSpPr txBox="1"/>
      </xdr:nvSpPr>
      <xdr:spPr>
        <a:xfrm>
          <a:off x="15214111" y="1657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39670</xdr:rowOff>
    </xdr:from>
    <xdr:to>
      <xdr:col>21</xdr:col>
      <xdr:colOff>161925</xdr:colOff>
      <xdr:row>98</xdr:row>
      <xdr:rowOff>123828</xdr:rowOff>
    </xdr:to>
    <xdr:cxnSp macro="">
      <xdr:nvCxnSpPr>
        <xdr:cNvPr id="684" name="直線コネクタ 683"/>
        <xdr:cNvCxnSpPr/>
      </xdr:nvCxnSpPr>
      <xdr:spPr>
        <a:xfrm>
          <a:off x="13703300" y="16841770"/>
          <a:ext cx="889000" cy="8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55992</xdr:rowOff>
    </xdr:from>
    <xdr:to>
      <xdr:col>21</xdr:col>
      <xdr:colOff>212725</xdr:colOff>
      <xdr:row>97</xdr:row>
      <xdr:rowOff>157592</xdr:rowOff>
    </xdr:to>
    <xdr:sp macro="" textlink="">
      <xdr:nvSpPr>
        <xdr:cNvPr id="685" name="フローチャート : 判断 684"/>
        <xdr:cNvSpPr/>
      </xdr:nvSpPr>
      <xdr:spPr>
        <a:xfrm>
          <a:off x="14541500" y="166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2669</xdr:rowOff>
    </xdr:from>
    <xdr:ext cx="534377" cy="259045"/>
    <xdr:sp macro="" textlink="">
      <xdr:nvSpPr>
        <xdr:cNvPr id="686" name="テキスト ボックス 685"/>
        <xdr:cNvSpPr txBox="1"/>
      </xdr:nvSpPr>
      <xdr:spPr>
        <a:xfrm>
          <a:off x="14325111" y="164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39670</xdr:rowOff>
    </xdr:from>
    <xdr:to>
      <xdr:col>19</xdr:col>
      <xdr:colOff>644525</xdr:colOff>
      <xdr:row>98</xdr:row>
      <xdr:rowOff>129663</xdr:rowOff>
    </xdr:to>
    <xdr:cxnSp macro="">
      <xdr:nvCxnSpPr>
        <xdr:cNvPr id="687" name="直線コネクタ 686"/>
        <xdr:cNvCxnSpPr/>
      </xdr:nvCxnSpPr>
      <xdr:spPr>
        <a:xfrm flipV="1">
          <a:off x="12814300" y="16841770"/>
          <a:ext cx="889000" cy="8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81486</xdr:rowOff>
    </xdr:from>
    <xdr:to>
      <xdr:col>20</xdr:col>
      <xdr:colOff>9525</xdr:colOff>
      <xdr:row>98</xdr:row>
      <xdr:rowOff>11636</xdr:rowOff>
    </xdr:to>
    <xdr:sp macro="" textlink="">
      <xdr:nvSpPr>
        <xdr:cNvPr id="688" name="フローチャート : 判断 687"/>
        <xdr:cNvSpPr/>
      </xdr:nvSpPr>
      <xdr:spPr>
        <a:xfrm>
          <a:off x="13652500" y="1671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28163</xdr:rowOff>
    </xdr:from>
    <xdr:ext cx="534377" cy="259045"/>
    <xdr:sp macro="" textlink="">
      <xdr:nvSpPr>
        <xdr:cNvPr id="689" name="テキスト ボックス 688"/>
        <xdr:cNvSpPr txBox="1"/>
      </xdr:nvSpPr>
      <xdr:spPr>
        <a:xfrm>
          <a:off x="13436111" y="164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128219</xdr:rowOff>
    </xdr:from>
    <xdr:to>
      <xdr:col>18</xdr:col>
      <xdr:colOff>492125</xdr:colOff>
      <xdr:row>96</xdr:row>
      <xdr:rowOff>58369</xdr:rowOff>
    </xdr:to>
    <xdr:sp macro="" textlink="">
      <xdr:nvSpPr>
        <xdr:cNvPr id="690" name="フローチャート : 判断 689"/>
        <xdr:cNvSpPr/>
      </xdr:nvSpPr>
      <xdr:spPr>
        <a:xfrm>
          <a:off x="12763500" y="1641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74896</xdr:rowOff>
    </xdr:from>
    <xdr:ext cx="534377" cy="259045"/>
    <xdr:sp macro="" textlink="">
      <xdr:nvSpPr>
        <xdr:cNvPr id="691" name="テキスト ボックス 690"/>
        <xdr:cNvSpPr txBox="1"/>
      </xdr:nvSpPr>
      <xdr:spPr>
        <a:xfrm>
          <a:off x="12547111" y="1619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38988</xdr:rowOff>
    </xdr:from>
    <xdr:to>
      <xdr:col>23</xdr:col>
      <xdr:colOff>568325</xdr:colOff>
      <xdr:row>99</xdr:row>
      <xdr:rowOff>140588</xdr:rowOff>
    </xdr:to>
    <xdr:sp macro="" textlink="">
      <xdr:nvSpPr>
        <xdr:cNvPr id="697" name="円/楕円 696"/>
        <xdr:cNvSpPr/>
      </xdr:nvSpPr>
      <xdr:spPr>
        <a:xfrm>
          <a:off x="16268700" y="1701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125365</xdr:rowOff>
    </xdr:from>
    <xdr:ext cx="378565" cy="259045"/>
    <xdr:sp macro="" textlink="">
      <xdr:nvSpPr>
        <xdr:cNvPr id="698" name="積立金該当値テキスト"/>
        <xdr:cNvSpPr txBox="1"/>
      </xdr:nvSpPr>
      <xdr:spPr>
        <a:xfrm>
          <a:off x="16370300" y="16927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1367</xdr:rowOff>
    </xdr:from>
    <xdr:to>
      <xdr:col>22</xdr:col>
      <xdr:colOff>415925</xdr:colOff>
      <xdr:row>99</xdr:row>
      <xdr:rowOff>102967</xdr:rowOff>
    </xdr:to>
    <xdr:sp macro="" textlink="">
      <xdr:nvSpPr>
        <xdr:cNvPr id="699" name="円/楕円 698"/>
        <xdr:cNvSpPr/>
      </xdr:nvSpPr>
      <xdr:spPr>
        <a:xfrm>
          <a:off x="15430500" y="169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94094</xdr:rowOff>
    </xdr:from>
    <xdr:ext cx="469744" cy="259045"/>
    <xdr:sp macro="" textlink="">
      <xdr:nvSpPr>
        <xdr:cNvPr id="700" name="テキスト ボックス 699"/>
        <xdr:cNvSpPr txBox="1"/>
      </xdr:nvSpPr>
      <xdr:spPr>
        <a:xfrm>
          <a:off x="15246427" y="1706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73028</xdr:rowOff>
    </xdr:from>
    <xdr:to>
      <xdr:col>21</xdr:col>
      <xdr:colOff>212725</xdr:colOff>
      <xdr:row>99</xdr:row>
      <xdr:rowOff>3178</xdr:rowOff>
    </xdr:to>
    <xdr:sp macro="" textlink="">
      <xdr:nvSpPr>
        <xdr:cNvPr id="701" name="円/楕円 700"/>
        <xdr:cNvSpPr/>
      </xdr:nvSpPr>
      <xdr:spPr>
        <a:xfrm>
          <a:off x="14541500" y="1687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165755</xdr:rowOff>
    </xdr:from>
    <xdr:ext cx="534377" cy="259045"/>
    <xdr:sp macro="" textlink="">
      <xdr:nvSpPr>
        <xdr:cNvPr id="702" name="テキスト ボックス 701"/>
        <xdr:cNvSpPr txBox="1"/>
      </xdr:nvSpPr>
      <xdr:spPr>
        <a:xfrm>
          <a:off x="14325111" y="1696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160320</xdr:rowOff>
    </xdr:from>
    <xdr:to>
      <xdr:col>20</xdr:col>
      <xdr:colOff>9525</xdr:colOff>
      <xdr:row>98</xdr:row>
      <xdr:rowOff>90470</xdr:rowOff>
    </xdr:to>
    <xdr:sp macro="" textlink="">
      <xdr:nvSpPr>
        <xdr:cNvPr id="703" name="円/楕円 702"/>
        <xdr:cNvSpPr/>
      </xdr:nvSpPr>
      <xdr:spPr>
        <a:xfrm>
          <a:off x="13652500" y="167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81597</xdr:rowOff>
    </xdr:from>
    <xdr:ext cx="534377" cy="259045"/>
    <xdr:sp macro="" textlink="">
      <xdr:nvSpPr>
        <xdr:cNvPr id="704" name="テキスト ボックス 703"/>
        <xdr:cNvSpPr txBox="1"/>
      </xdr:nvSpPr>
      <xdr:spPr>
        <a:xfrm>
          <a:off x="13436111" y="1688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78863</xdr:rowOff>
    </xdr:from>
    <xdr:to>
      <xdr:col>18</xdr:col>
      <xdr:colOff>492125</xdr:colOff>
      <xdr:row>99</xdr:row>
      <xdr:rowOff>9013</xdr:rowOff>
    </xdr:to>
    <xdr:sp macro="" textlink="">
      <xdr:nvSpPr>
        <xdr:cNvPr id="705" name="円/楕円 704"/>
        <xdr:cNvSpPr/>
      </xdr:nvSpPr>
      <xdr:spPr>
        <a:xfrm>
          <a:off x="12763500" y="168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140</xdr:rowOff>
    </xdr:from>
    <xdr:ext cx="534377" cy="259045"/>
    <xdr:sp macro="" textlink="">
      <xdr:nvSpPr>
        <xdr:cNvPr id="706" name="テキスト ボックス 705"/>
        <xdr:cNvSpPr txBox="1"/>
      </xdr:nvSpPr>
      <xdr:spPr>
        <a:xfrm>
          <a:off x="12547111" y="1697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30" name="直線コネクタ 729"/>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33"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34" name="直線コネクタ 733"/>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11684</xdr:rowOff>
    </xdr:from>
    <xdr:to>
      <xdr:col>32</xdr:col>
      <xdr:colOff>187325</xdr:colOff>
      <xdr:row>39</xdr:row>
      <xdr:rowOff>27534</xdr:rowOff>
    </xdr:to>
    <xdr:cxnSp macro="">
      <xdr:nvCxnSpPr>
        <xdr:cNvPr id="735" name="直線コネクタ 734"/>
        <xdr:cNvCxnSpPr/>
      </xdr:nvCxnSpPr>
      <xdr:spPr>
        <a:xfrm flipV="1">
          <a:off x="21323300" y="6698234"/>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68343</xdr:rowOff>
    </xdr:from>
    <xdr:ext cx="469744" cy="259045"/>
    <xdr:sp macro="" textlink="">
      <xdr:nvSpPr>
        <xdr:cNvPr id="736" name="投資及び出資金平均値テキスト"/>
        <xdr:cNvSpPr txBox="1"/>
      </xdr:nvSpPr>
      <xdr:spPr>
        <a:xfrm>
          <a:off x="22212300" y="6411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7" name="フローチャート : 判断 73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27534</xdr:rowOff>
    </xdr:from>
    <xdr:to>
      <xdr:col>31</xdr:col>
      <xdr:colOff>34925</xdr:colOff>
      <xdr:row>39</xdr:row>
      <xdr:rowOff>29325</xdr:rowOff>
    </xdr:to>
    <xdr:cxnSp macro="">
      <xdr:nvCxnSpPr>
        <xdr:cNvPr id="738" name="直線コネクタ 737"/>
        <xdr:cNvCxnSpPr/>
      </xdr:nvCxnSpPr>
      <xdr:spPr>
        <a:xfrm flipV="1">
          <a:off x="20434300" y="6714084"/>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100178</xdr:rowOff>
    </xdr:from>
    <xdr:to>
      <xdr:col>31</xdr:col>
      <xdr:colOff>85725</xdr:colOff>
      <xdr:row>39</xdr:row>
      <xdr:rowOff>30328</xdr:rowOff>
    </xdr:to>
    <xdr:sp macro="" textlink="">
      <xdr:nvSpPr>
        <xdr:cNvPr id="739" name="フローチャート : 判断 738"/>
        <xdr:cNvSpPr/>
      </xdr:nvSpPr>
      <xdr:spPr>
        <a:xfrm>
          <a:off x="21272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46855</xdr:rowOff>
    </xdr:from>
    <xdr:ext cx="469744" cy="259045"/>
    <xdr:sp macro="" textlink="">
      <xdr:nvSpPr>
        <xdr:cNvPr id="740" name="テキスト ボックス 739"/>
        <xdr:cNvSpPr txBox="1"/>
      </xdr:nvSpPr>
      <xdr:spPr>
        <a:xfrm>
          <a:off x="21088427"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29325</xdr:rowOff>
    </xdr:from>
    <xdr:to>
      <xdr:col>29</xdr:col>
      <xdr:colOff>517525</xdr:colOff>
      <xdr:row>39</xdr:row>
      <xdr:rowOff>29401</xdr:rowOff>
    </xdr:to>
    <xdr:cxnSp macro="">
      <xdr:nvCxnSpPr>
        <xdr:cNvPr id="741" name="直線コネクタ 740"/>
        <xdr:cNvCxnSpPr/>
      </xdr:nvCxnSpPr>
      <xdr:spPr>
        <a:xfrm flipV="1">
          <a:off x="19545300" y="671587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98196</xdr:rowOff>
    </xdr:from>
    <xdr:to>
      <xdr:col>29</xdr:col>
      <xdr:colOff>568325</xdr:colOff>
      <xdr:row>39</xdr:row>
      <xdr:rowOff>28346</xdr:rowOff>
    </xdr:to>
    <xdr:sp macro="" textlink="">
      <xdr:nvSpPr>
        <xdr:cNvPr id="742" name="フローチャート : 判断 741"/>
        <xdr:cNvSpPr/>
      </xdr:nvSpPr>
      <xdr:spPr>
        <a:xfrm>
          <a:off x="20383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44873</xdr:rowOff>
    </xdr:from>
    <xdr:ext cx="469744" cy="259045"/>
    <xdr:sp macro="" textlink="">
      <xdr:nvSpPr>
        <xdr:cNvPr id="743" name="テキスト ボックス 742"/>
        <xdr:cNvSpPr txBox="1"/>
      </xdr:nvSpPr>
      <xdr:spPr>
        <a:xfrm>
          <a:off x="20199427"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21286</xdr:rowOff>
    </xdr:from>
    <xdr:to>
      <xdr:col>28</xdr:col>
      <xdr:colOff>314325</xdr:colOff>
      <xdr:row>39</xdr:row>
      <xdr:rowOff>29401</xdr:rowOff>
    </xdr:to>
    <xdr:cxnSp macro="">
      <xdr:nvCxnSpPr>
        <xdr:cNvPr id="744" name="直線コネクタ 743"/>
        <xdr:cNvCxnSpPr/>
      </xdr:nvCxnSpPr>
      <xdr:spPr>
        <a:xfrm>
          <a:off x="18656300" y="6707836"/>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105473</xdr:rowOff>
    </xdr:from>
    <xdr:to>
      <xdr:col>28</xdr:col>
      <xdr:colOff>365125</xdr:colOff>
      <xdr:row>39</xdr:row>
      <xdr:rowOff>35623</xdr:rowOff>
    </xdr:to>
    <xdr:sp macro="" textlink="">
      <xdr:nvSpPr>
        <xdr:cNvPr id="745" name="フローチャート : 判断 744"/>
        <xdr:cNvSpPr/>
      </xdr:nvSpPr>
      <xdr:spPr>
        <a:xfrm>
          <a:off x="19494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52150</xdr:rowOff>
    </xdr:from>
    <xdr:ext cx="469744" cy="259045"/>
    <xdr:sp macro="" textlink="">
      <xdr:nvSpPr>
        <xdr:cNvPr id="746" name="テキスト ボックス 745"/>
        <xdr:cNvSpPr txBox="1"/>
      </xdr:nvSpPr>
      <xdr:spPr>
        <a:xfrm>
          <a:off x="19310427"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106693</xdr:rowOff>
    </xdr:from>
    <xdr:to>
      <xdr:col>27</xdr:col>
      <xdr:colOff>161925</xdr:colOff>
      <xdr:row>39</xdr:row>
      <xdr:rowOff>36843</xdr:rowOff>
    </xdr:to>
    <xdr:sp macro="" textlink="">
      <xdr:nvSpPr>
        <xdr:cNvPr id="747" name="フローチャート : 判断 746"/>
        <xdr:cNvSpPr/>
      </xdr:nvSpPr>
      <xdr:spPr>
        <a:xfrm>
          <a:off x="18605500" y="66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53370</xdr:rowOff>
    </xdr:from>
    <xdr:ext cx="469744" cy="259045"/>
    <xdr:sp macro="" textlink="">
      <xdr:nvSpPr>
        <xdr:cNvPr id="748" name="テキスト ボックス 747"/>
        <xdr:cNvSpPr txBox="1"/>
      </xdr:nvSpPr>
      <xdr:spPr>
        <a:xfrm>
          <a:off x="18421427" y="639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132334</xdr:rowOff>
    </xdr:from>
    <xdr:to>
      <xdr:col>32</xdr:col>
      <xdr:colOff>238125</xdr:colOff>
      <xdr:row>39</xdr:row>
      <xdr:rowOff>62484</xdr:rowOff>
    </xdr:to>
    <xdr:sp macro="" textlink="">
      <xdr:nvSpPr>
        <xdr:cNvPr id="754" name="円/楕円 753"/>
        <xdr:cNvSpPr/>
      </xdr:nvSpPr>
      <xdr:spPr>
        <a:xfrm>
          <a:off x="221107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47261</xdr:rowOff>
    </xdr:from>
    <xdr:ext cx="378565" cy="259045"/>
    <xdr:sp macro="" textlink="">
      <xdr:nvSpPr>
        <xdr:cNvPr id="755" name="投資及び出資金該当値テキスト"/>
        <xdr:cNvSpPr txBox="1"/>
      </xdr:nvSpPr>
      <xdr:spPr>
        <a:xfrm>
          <a:off x="22212300" y="6562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148184</xdr:rowOff>
    </xdr:from>
    <xdr:to>
      <xdr:col>31</xdr:col>
      <xdr:colOff>85725</xdr:colOff>
      <xdr:row>39</xdr:row>
      <xdr:rowOff>78334</xdr:rowOff>
    </xdr:to>
    <xdr:sp macro="" textlink="">
      <xdr:nvSpPr>
        <xdr:cNvPr id="756" name="円/楕円 755"/>
        <xdr:cNvSpPr/>
      </xdr:nvSpPr>
      <xdr:spPr>
        <a:xfrm>
          <a:off x="21272500" y="66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69461</xdr:rowOff>
    </xdr:from>
    <xdr:ext cx="378565" cy="259045"/>
    <xdr:sp macro="" textlink="">
      <xdr:nvSpPr>
        <xdr:cNvPr id="757" name="テキスト ボックス 756"/>
        <xdr:cNvSpPr txBox="1"/>
      </xdr:nvSpPr>
      <xdr:spPr>
        <a:xfrm>
          <a:off x="21134017" y="6756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149975</xdr:rowOff>
    </xdr:from>
    <xdr:to>
      <xdr:col>29</xdr:col>
      <xdr:colOff>568325</xdr:colOff>
      <xdr:row>39</xdr:row>
      <xdr:rowOff>80125</xdr:rowOff>
    </xdr:to>
    <xdr:sp macro="" textlink="">
      <xdr:nvSpPr>
        <xdr:cNvPr id="758" name="円/楕円 757"/>
        <xdr:cNvSpPr/>
      </xdr:nvSpPr>
      <xdr:spPr>
        <a:xfrm>
          <a:off x="20383500" y="66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71252</xdr:rowOff>
    </xdr:from>
    <xdr:ext cx="378565" cy="259045"/>
    <xdr:sp macro="" textlink="">
      <xdr:nvSpPr>
        <xdr:cNvPr id="759" name="テキスト ボックス 758"/>
        <xdr:cNvSpPr txBox="1"/>
      </xdr:nvSpPr>
      <xdr:spPr>
        <a:xfrm>
          <a:off x="20245017" y="6757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150051</xdr:rowOff>
    </xdr:from>
    <xdr:to>
      <xdr:col>28</xdr:col>
      <xdr:colOff>365125</xdr:colOff>
      <xdr:row>39</xdr:row>
      <xdr:rowOff>80201</xdr:rowOff>
    </xdr:to>
    <xdr:sp macro="" textlink="">
      <xdr:nvSpPr>
        <xdr:cNvPr id="760" name="円/楕円 759"/>
        <xdr:cNvSpPr/>
      </xdr:nvSpPr>
      <xdr:spPr>
        <a:xfrm>
          <a:off x="19494500" y="666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71328</xdr:rowOff>
    </xdr:from>
    <xdr:ext cx="378565" cy="259045"/>
    <xdr:sp macro="" textlink="">
      <xdr:nvSpPr>
        <xdr:cNvPr id="761" name="テキスト ボックス 760"/>
        <xdr:cNvSpPr txBox="1"/>
      </xdr:nvSpPr>
      <xdr:spPr>
        <a:xfrm>
          <a:off x="19356017" y="675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141936</xdr:rowOff>
    </xdr:from>
    <xdr:to>
      <xdr:col>27</xdr:col>
      <xdr:colOff>161925</xdr:colOff>
      <xdr:row>39</xdr:row>
      <xdr:rowOff>72086</xdr:rowOff>
    </xdr:to>
    <xdr:sp macro="" textlink="">
      <xdr:nvSpPr>
        <xdr:cNvPr id="762" name="円/楕円 761"/>
        <xdr:cNvSpPr/>
      </xdr:nvSpPr>
      <xdr:spPr>
        <a:xfrm>
          <a:off x="18605500" y="66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63213</xdr:rowOff>
    </xdr:from>
    <xdr:ext cx="378565" cy="259045"/>
    <xdr:sp macro="" textlink="">
      <xdr:nvSpPr>
        <xdr:cNvPr id="763" name="テキスト ボックス 762"/>
        <xdr:cNvSpPr txBox="1"/>
      </xdr:nvSpPr>
      <xdr:spPr>
        <a:xfrm>
          <a:off x="18467017" y="674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9" name="直線コネクタ 788"/>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92"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93" name="直線コネクタ 792"/>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44276</xdr:rowOff>
    </xdr:from>
    <xdr:to>
      <xdr:col>32</xdr:col>
      <xdr:colOff>187325</xdr:colOff>
      <xdr:row>59</xdr:row>
      <xdr:rowOff>44537</xdr:rowOff>
    </xdr:to>
    <xdr:cxnSp macro="">
      <xdr:nvCxnSpPr>
        <xdr:cNvPr id="794" name="直線コネクタ 793"/>
        <xdr:cNvCxnSpPr/>
      </xdr:nvCxnSpPr>
      <xdr:spPr>
        <a:xfrm>
          <a:off x="21323300" y="10159826"/>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59460</xdr:rowOff>
    </xdr:from>
    <xdr:ext cx="469744" cy="259045"/>
    <xdr:sp macro="" textlink="">
      <xdr:nvSpPr>
        <xdr:cNvPr id="795" name="貸付金平均値テキスト"/>
        <xdr:cNvSpPr txBox="1"/>
      </xdr:nvSpPr>
      <xdr:spPr>
        <a:xfrm>
          <a:off x="22212300" y="9832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6" name="フローチャート : 判断 795"/>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43949</xdr:rowOff>
    </xdr:from>
    <xdr:to>
      <xdr:col>31</xdr:col>
      <xdr:colOff>34925</xdr:colOff>
      <xdr:row>59</xdr:row>
      <xdr:rowOff>44276</xdr:rowOff>
    </xdr:to>
    <xdr:cxnSp macro="">
      <xdr:nvCxnSpPr>
        <xdr:cNvPr id="797" name="直線コネクタ 796"/>
        <xdr:cNvCxnSpPr/>
      </xdr:nvCxnSpPr>
      <xdr:spPr>
        <a:xfrm>
          <a:off x="20434300" y="1015949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98" name="フローチャート : 判断 79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99" name="テキスト ボックス 79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43852</xdr:rowOff>
    </xdr:from>
    <xdr:to>
      <xdr:col>29</xdr:col>
      <xdr:colOff>517525</xdr:colOff>
      <xdr:row>59</xdr:row>
      <xdr:rowOff>43949</xdr:rowOff>
    </xdr:to>
    <xdr:cxnSp macro="">
      <xdr:nvCxnSpPr>
        <xdr:cNvPr id="800" name="直線コネクタ 799"/>
        <xdr:cNvCxnSpPr/>
      </xdr:nvCxnSpPr>
      <xdr:spPr>
        <a:xfrm>
          <a:off x="19545300" y="10159402"/>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801" name="フローチャート : 判断 80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802" name="テキスト ボックス 80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43852</xdr:rowOff>
    </xdr:from>
    <xdr:to>
      <xdr:col>28</xdr:col>
      <xdr:colOff>314325</xdr:colOff>
      <xdr:row>59</xdr:row>
      <xdr:rowOff>44472</xdr:rowOff>
    </xdr:to>
    <xdr:cxnSp macro="">
      <xdr:nvCxnSpPr>
        <xdr:cNvPr id="803" name="直線コネクタ 802"/>
        <xdr:cNvCxnSpPr/>
      </xdr:nvCxnSpPr>
      <xdr:spPr>
        <a:xfrm flipV="1">
          <a:off x="18656300" y="10159402"/>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804" name="フローチャート : 判断 80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805" name="テキスト ボックス 80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806" name="フローチャート : 判断 80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807" name="テキスト ボックス 80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165187</xdr:rowOff>
    </xdr:from>
    <xdr:to>
      <xdr:col>32</xdr:col>
      <xdr:colOff>238125</xdr:colOff>
      <xdr:row>59</xdr:row>
      <xdr:rowOff>95337</xdr:rowOff>
    </xdr:to>
    <xdr:sp macro="" textlink="">
      <xdr:nvSpPr>
        <xdr:cNvPr id="813" name="円/楕円 812"/>
        <xdr:cNvSpPr/>
      </xdr:nvSpPr>
      <xdr:spPr>
        <a:xfrm>
          <a:off x="22110700" y="101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80114</xdr:rowOff>
    </xdr:from>
    <xdr:ext cx="469744" cy="259045"/>
    <xdr:sp macro="" textlink="">
      <xdr:nvSpPr>
        <xdr:cNvPr id="814" name="貸付金該当値テキスト"/>
        <xdr:cNvSpPr txBox="1"/>
      </xdr:nvSpPr>
      <xdr:spPr>
        <a:xfrm>
          <a:off x="22212300" y="1002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164926</xdr:rowOff>
    </xdr:from>
    <xdr:to>
      <xdr:col>31</xdr:col>
      <xdr:colOff>85725</xdr:colOff>
      <xdr:row>59</xdr:row>
      <xdr:rowOff>95076</xdr:rowOff>
    </xdr:to>
    <xdr:sp macro="" textlink="">
      <xdr:nvSpPr>
        <xdr:cNvPr id="815" name="円/楕円 814"/>
        <xdr:cNvSpPr/>
      </xdr:nvSpPr>
      <xdr:spPr>
        <a:xfrm>
          <a:off x="21272500" y="1010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86203</xdr:rowOff>
    </xdr:from>
    <xdr:ext cx="469744" cy="259045"/>
    <xdr:sp macro="" textlink="">
      <xdr:nvSpPr>
        <xdr:cNvPr id="816" name="テキスト ボックス 815"/>
        <xdr:cNvSpPr txBox="1"/>
      </xdr:nvSpPr>
      <xdr:spPr>
        <a:xfrm>
          <a:off x="21088427" y="1020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164599</xdr:rowOff>
    </xdr:from>
    <xdr:to>
      <xdr:col>29</xdr:col>
      <xdr:colOff>568325</xdr:colOff>
      <xdr:row>59</xdr:row>
      <xdr:rowOff>94749</xdr:rowOff>
    </xdr:to>
    <xdr:sp macro="" textlink="">
      <xdr:nvSpPr>
        <xdr:cNvPr id="817" name="円/楕円 816"/>
        <xdr:cNvSpPr/>
      </xdr:nvSpPr>
      <xdr:spPr>
        <a:xfrm>
          <a:off x="20383500" y="10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85876</xdr:rowOff>
    </xdr:from>
    <xdr:ext cx="469744" cy="259045"/>
    <xdr:sp macro="" textlink="">
      <xdr:nvSpPr>
        <xdr:cNvPr id="818" name="テキスト ボックス 817"/>
        <xdr:cNvSpPr txBox="1"/>
      </xdr:nvSpPr>
      <xdr:spPr>
        <a:xfrm>
          <a:off x="20199427" y="102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164502</xdr:rowOff>
    </xdr:from>
    <xdr:to>
      <xdr:col>28</xdr:col>
      <xdr:colOff>365125</xdr:colOff>
      <xdr:row>59</xdr:row>
      <xdr:rowOff>94652</xdr:rowOff>
    </xdr:to>
    <xdr:sp macro="" textlink="">
      <xdr:nvSpPr>
        <xdr:cNvPr id="819" name="円/楕円 818"/>
        <xdr:cNvSpPr/>
      </xdr:nvSpPr>
      <xdr:spPr>
        <a:xfrm>
          <a:off x="19494500" y="101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85779</xdr:rowOff>
    </xdr:from>
    <xdr:ext cx="469744" cy="259045"/>
    <xdr:sp macro="" textlink="">
      <xdr:nvSpPr>
        <xdr:cNvPr id="820" name="テキスト ボックス 819"/>
        <xdr:cNvSpPr txBox="1"/>
      </xdr:nvSpPr>
      <xdr:spPr>
        <a:xfrm>
          <a:off x="19310427" y="1020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165122</xdr:rowOff>
    </xdr:from>
    <xdr:to>
      <xdr:col>27</xdr:col>
      <xdr:colOff>161925</xdr:colOff>
      <xdr:row>59</xdr:row>
      <xdr:rowOff>95272</xdr:rowOff>
    </xdr:to>
    <xdr:sp macro="" textlink="">
      <xdr:nvSpPr>
        <xdr:cNvPr id="821" name="円/楕円 820"/>
        <xdr:cNvSpPr/>
      </xdr:nvSpPr>
      <xdr:spPr>
        <a:xfrm>
          <a:off x="18605500" y="1010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86399</xdr:rowOff>
    </xdr:from>
    <xdr:ext cx="469744" cy="259045"/>
    <xdr:sp macro="" textlink="">
      <xdr:nvSpPr>
        <xdr:cNvPr id="822" name="テキスト ボックス 821"/>
        <xdr:cNvSpPr txBox="1"/>
      </xdr:nvSpPr>
      <xdr:spPr>
        <a:xfrm>
          <a:off x="18421427" y="1020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51,221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49" name="直線コネクタ 848"/>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50" name="繰出金最小値テキスト"/>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51" name="直線コネクタ 850"/>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52" name="繰出金最大値テキスト"/>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53" name="直線コネクタ 852"/>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154668</xdr:rowOff>
    </xdr:from>
    <xdr:to>
      <xdr:col>32</xdr:col>
      <xdr:colOff>187325</xdr:colOff>
      <xdr:row>78</xdr:row>
      <xdr:rowOff>9616</xdr:rowOff>
    </xdr:to>
    <xdr:cxnSp macro="">
      <xdr:nvCxnSpPr>
        <xdr:cNvPr id="854" name="直線コネクタ 853"/>
        <xdr:cNvCxnSpPr/>
      </xdr:nvCxnSpPr>
      <xdr:spPr>
        <a:xfrm flipV="1">
          <a:off x="21323300" y="13356318"/>
          <a:ext cx="838200"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88873</xdr:rowOff>
    </xdr:from>
    <xdr:ext cx="534377" cy="259045"/>
    <xdr:sp macro="" textlink="">
      <xdr:nvSpPr>
        <xdr:cNvPr id="855" name="繰出金平均値テキスト"/>
        <xdr:cNvSpPr txBox="1"/>
      </xdr:nvSpPr>
      <xdr:spPr>
        <a:xfrm>
          <a:off x="22212300" y="1311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56" name="フローチャート : 判断 855"/>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9616</xdr:rowOff>
    </xdr:from>
    <xdr:to>
      <xdr:col>31</xdr:col>
      <xdr:colOff>34925</xdr:colOff>
      <xdr:row>78</xdr:row>
      <xdr:rowOff>48946</xdr:rowOff>
    </xdr:to>
    <xdr:cxnSp macro="">
      <xdr:nvCxnSpPr>
        <xdr:cNvPr id="857" name="直線コネクタ 856"/>
        <xdr:cNvCxnSpPr/>
      </xdr:nvCxnSpPr>
      <xdr:spPr>
        <a:xfrm flipV="1">
          <a:off x="20434300" y="13382716"/>
          <a:ext cx="889000" cy="3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34330</xdr:rowOff>
    </xdr:from>
    <xdr:to>
      <xdr:col>31</xdr:col>
      <xdr:colOff>85725</xdr:colOff>
      <xdr:row>77</xdr:row>
      <xdr:rowOff>135930</xdr:rowOff>
    </xdr:to>
    <xdr:sp macro="" textlink="">
      <xdr:nvSpPr>
        <xdr:cNvPr id="858" name="フローチャート : 判断 857"/>
        <xdr:cNvSpPr/>
      </xdr:nvSpPr>
      <xdr:spPr>
        <a:xfrm>
          <a:off x="21272500" y="132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152457</xdr:rowOff>
    </xdr:from>
    <xdr:ext cx="534377" cy="259045"/>
    <xdr:sp macro="" textlink="">
      <xdr:nvSpPr>
        <xdr:cNvPr id="859" name="テキスト ボックス 858"/>
        <xdr:cNvSpPr txBox="1"/>
      </xdr:nvSpPr>
      <xdr:spPr>
        <a:xfrm>
          <a:off x="21056111" y="130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30102</xdr:rowOff>
    </xdr:from>
    <xdr:to>
      <xdr:col>29</xdr:col>
      <xdr:colOff>517525</xdr:colOff>
      <xdr:row>78</xdr:row>
      <xdr:rowOff>48946</xdr:rowOff>
    </xdr:to>
    <xdr:cxnSp macro="">
      <xdr:nvCxnSpPr>
        <xdr:cNvPr id="860" name="直線コネクタ 859"/>
        <xdr:cNvCxnSpPr/>
      </xdr:nvCxnSpPr>
      <xdr:spPr>
        <a:xfrm>
          <a:off x="19545300" y="13403202"/>
          <a:ext cx="8890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77960</xdr:rowOff>
    </xdr:from>
    <xdr:to>
      <xdr:col>29</xdr:col>
      <xdr:colOff>568325</xdr:colOff>
      <xdr:row>78</xdr:row>
      <xdr:rowOff>8110</xdr:rowOff>
    </xdr:to>
    <xdr:sp macro="" textlink="">
      <xdr:nvSpPr>
        <xdr:cNvPr id="861" name="フローチャート : 判断 860"/>
        <xdr:cNvSpPr/>
      </xdr:nvSpPr>
      <xdr:spPr>
        <a:xfrm>
          <a:off x="20383500" y="132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24637</xdr:rowOff>
    </xdr:from>
    <xdr:ext cx="534377" cy="259045"/>
    <xdr:sp macro="" textlink="">
      <xdr:nvSpPr>
        <xdr:cNvPr id="862" name="テキスト ボックス 861"/>
        <xdr:cNvSpPr txBox="1"/>
      </xdr:nvSpPr>
      <xdr:spPr>
        <a:xfrm>
          <a:off x="20167111" y="130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30102</xdr:rowOff>
    </xdr:from>
    <xdr:to>
      <xdr:col>28</xdr:col>
      <xdr:colOff>314325</xdr:colOff>
      <xdr:row>78</xdr:row>
      <xdr:rowOff>96799</xdr:rowOff>
    </xdr:to>
    <xdr:cxnSp macro="">
      <xdr:nvCxnSpPr>
        <xdr:cNvPr id="863" name="直線コネクタ 862"/>
        <xdr:cNvCxnSpPr/>
      </xdr:nvCxnSpPr>
      <xdr:spPr>
        <a:xfrm flipV="1">
          <a:off x="18656300" y="13403202"/>
          <a:ext cx="889000" cy="6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86233</xdr:rowOff>
    </xdr:from>
    <xdr:to>
      <xdr:col>28</xdr:col>
      <xdr:colOff>365125</xdr:colOff>
      <xdr:row>78</xdr:row>
      <xdr:rowOff>16383</xdr:rowOff>
    </xdr:to>
    <xdr:sp macro="" textlink="">
      <xdr:nvSpPr>
        <xdr:cNvPr id="864" name="フローチャート : 判断 863"/>
        <xdr:cNvSpPr/>
      </xdr:nvSpPr>
      <xdr:spPr>
        <a:xfrm>
          <a:off x="19494500" y="1328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32910</xdr:rowOff>
    </xdr:from>
    <xdr:ext cx="534377" cy="259045"/>
    <xdr:sp macro="" textlink="">
      <xdr:nvSpPr>
        <xdr:cNvPr id="865" name="テキスト ボックス 864"/>
        <xdr:cNvSpPr txBox="1"/>
      </xdr:nvSpPr>
      <xdr:spPr>
        <a:xfrm>
          <a:off x="19278111" y="130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103933</xdr:rowOff>
    </xdr:from>
    <xdr:to>
      <xdr:col>27</xdr:col>
      <xdr:colOff>161925</xdr:colOff>
      <xdr:row>78</xdr:row>
      <xdr:rowOff>34083</xdr:rowOff>
    </xdr:to>
    <xdr:sp macro="" textlink="">
      <xdr:nvSpPr>
        <xdr:cNvPr id="866" name="フローチャート : 判断 865"/>
        <xdr:cNvSpPr/>
      </xdr:nvSpPr>
      <xdr:spPr>
        <a:xfrm>
          <a:off x="18605500" y="133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50610</xdr:rowOff>
    </xdr:from>
    <xdr:ext cx="534377" cy="259045"/>
    <xdr:sp macro="" textlink="">
      <xdr:nvSpPr>
        <xdr:cNvPr id="867" name="テキスト ボックス 866"/>
        <xdr:cNvSpPr txBox="1"/>
      </xdr:nvSpPr>
      <xdr:spPr>
        <a:xfrm>
          <a:off x="18389111" y="1308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103868</xdr:rowOff>
    </xdr:from>
    <xdr:to>
      <xdr:col>32</xdr:col>
      <xdr:colOff>238125</xdr:colOff>
      <xdr:row>78</xdr:row>
      <xdr:rowOff>34018</xdr:rowOff>
    </xdr:to>
    <xdr:sp macro="" textlink="">
      <xdr:nvSpPr>
        <xdr:cNvPr id="873" name="円/楕円 872"/>
        <xdr:cNvSpPr/>
      </xdr:nvSpPr>
      <xdr:spPr>
        <a:xfrm>
          <a:off x="22110700" y="1330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82295</xdr:rowOff>
    </xdr:from>
    <xdr:ext cx="534377" cy="259045"/>
    <xdr:sp macro="" textlink="">
      <xdr:nvSpPr>
        <xdr:cNvPr id="874" name="繰出金該当値テキスト"/>
        <xdr:cNvSpPr txBox="1"/>
      </xdr:nvSpPr>
      <xdr:spPr>
        <a:xfrm>
          <a:off x="22212300" y="13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56,375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130266</xdr:rowOff>
    </xdr:from>
    <xdr:to>
      <xdr:col>31</xdr:col>
      <xdr:colOff>85725</xdr:colOff>
      <xdr:row>78</xdr:row>
      <xdr:rowOff>60416</xdr:rowOff>
    </xdr:to>
    <xdr:sp macro="" textlink="">
      <xdr:nvSpPr>
        <xdr:cNvPr id="875" name="円/楕円 874"/>
        <xdr:cNvSpPr/>
      </xdr:nvSpPr>
      <xdr:spPr>
        <a:xfrm>
          <a:off x="21272500" y="133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51543</xdr:rowOff>
    </xdr:from>
    <xdr:ext cx="534377" cy="259045"/>
    <xdr:sp macro="" textlink="">
      <xdr:nvSpPr>
        <xdr:cNvPr id="876" name="テキスト ボックス 875"/>
        <xdr:cNvSpPr txBox="1"/>
      </xdr:nvSpPr>
      <xdr:spPr>
        <a:xfrm>
          <a:off x="21056111" y="1342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53,950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169596</xdr:rowOff>
    </xdr:from>
    <xdr:to>
      <xdr:col>29</xdr:col>
      <xdr:colOff>568325</xdr:colOff>
      <xdr:row>78</xdr:row>
      <xdr:rowOff>99746</xdr:rowOff>
    </xdr:to>
    <xdr:sp macro="" textlink="">
      <xdr:nvSpPr>
        <xdr:cNvPr id="877" name="円/楕円 876"/>
        <xdr:cNvSpPr/>
      </xdr:nvSpPr>
      <xdr:spPr>
        <a:xfrm>
          <a:off x="20383500" y="133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90873</xdr:rowOff>
    </xdr:from>
    <xdr:ext cx="534377" cy="259045"/>
    <xdr:sp macro="" textlink="">
      <xdr:nvSpPr>
        <xdr:cNvPr id="878" name="テキスト ボックス 877"/>
        <xdr:cNvSpPr txBox="1"/>
      </xdr:nvSpPr>
      <xdr:spPr>
        <a:xfrm>
          <a:off x="20167111" y="1346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150752</xdr:rowOff>
    </xdr:from>
    <xdr:to>
      <xdr:col>28</xdr:col>
      <xdr:colOff>365125</xdr:colOff>
      <xdr:row>78</xdr:row>
      <xdr:rowOff>80902</xdr:rowOff>
    </xdr:to>
    <xdr:sp macro="" textlink="">
      <xdr:nvSpPr>
        <xdr:cNvPr id="879" name="円/楕円 878"/>
        <xdr:cNvSpPr/>
      </xdr:nvSpPr>
      <xdr:spPr>
        <a:xfrm>
          <a:off x="19494500" y="1335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72029</xdr:rowOff>
    </xdr:from>
    <xdr:ext cx="534377" cy="259045"/>
    <xdr:sp macro="" textlink="">
      <xdr:nvSpPr>
        <xdr:cNvPr id="880" name="テキスト ボックス 879"/>
        <xdr:cNvSpPr txBox="1"/>
      </xdr:nvSpPr>
      <xdr:spPr>
        <a:xfrm>
          <a:off x="19278111" y="134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45999</xdr:rowOff>
    </xdr:from>
    <xdr:to>
      <xdr:col>27</xdr:col>
      <xdr:colOff>161925</xdr:colOff>
      <xdr:row>78</xdr:row>
      <xdr:rowOff>147599</xdr:rowOff>
    </xdr:to>
    <xdr:sp macro="" textlink="">
      <xdr:nvSpPr>
        <xdr:cNvPr id="881" name="円/楕円 880"/>
        <xdr:cNvSpPr/>
      </xdr:nvSpPr>
      <xdr:spPr>
        <a:xfrm>
          <a:off x="18605500" y="1341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138726</xdr:rowOff>
    </xdr:from>
    <xdr:ext cx="534377" cy="259045"/>
    <xdr:sp macro="" textlink="">
      <xdr:nvSpPr>
        <xdr:cNvPr id="882" name="テキスト ボックス 881"/>
        <xdr:cNvSpPr txBox="1"/>
      </xdr:nvSpPr>
      <xdr:spPr>
        <a:xfrm>
          <a:off x="18389111" y="1351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フローチャート :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157480</xdr:rowOff>
    </xdr:from>
    <xdr:to>
      <xdr:col>31</xdr:col>
      <xdr:colOff>85725</xdr:colOff>
      <xdr:row>91</xdr:row>
      <xdr:rowOff>87630</xdr:rowOff>
    </xdr:to>
    <xdr:sp macro="" textlink="">
      <xdr:nvSpPr>
        <xdr:cNvPr id="913" name="フローチャート : 判断 912"/>
        <xdr:cNvSpPr/>
      </xdr:nvSpPr>
      <xdr:spPr>
        <a:xfrm>
          <a:off x="21272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89</xdr:row>
      <xdr:rowOff>104157</xdr:rowOff>
    </xdr:from>
    <xdr:ext cx="313932" cy="259045"/>
    <xdr:sp macro="" textlink="">
      <xdr:nvSpPr>
        <xdr:cNvPr id="914" name="テキスト ボックス 913"/>
        <xdr:cNvSpPr txBox="1"/>
      </xdr:nvSpPr>
      <xdr:spPr>
        <a:xfrm>
          <a:off x="21166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20320</xdr:rowOff>
    </xdr:from>
    <xdr:to>
      <xdr:col>29</xdr:col>
      <xdr:colOff>568325</xdr:colOff>
      <xdr:row>94</xdr:row>
      <xdr:rowOff>121920</xdr:rowOff>
    </xdr:to>
    <xdr:sp macro="" textlink="">
      <xdr:nvSpPr>
        <xdr:cNvPr id="916" name="フローチャート : 判断 915"/>
        <xdr:cNvSpPr/>
      </xdr:nvSpPr>
      <xdr:spPr>
        <a:xfrm>
          <a:off x="203835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92</xdr:row>
      <xdr:rowOff>138447</xdr:rowOff>
    </xdr:from>
    <xdr:ext cx="313932" cy="259045"/>
    <xdr:sp macro="" textlink="">
      <xdr:nvSpPr>
        <xdr:cNvPr id="917" name="テキスト ボックス 916"/>
        <xdr:cNvSpPr txBox="1"/>
      </xdr:nvSpPr>
      <xdr:spPr>
        <a:xfrm>
          <a:off x="20277333" y="15911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95</xdr:row>
      <xdr:rowOff>8889</xdr:rowOff>
    </xdr:from>
    <xdr:to>
      <xdr:col>28</xdr:col>
      <xdr:colOff>365125</xdr:colOff>
      <xdr:row>95</xdr:row>
      <xdr:rowOff>110489</xdr:rowOff>
    </xdr:to>
    <xdr:sp macro="" textlink="">
      <xdr:nvSpPr>
        <xdr:cNvPr id="919" name="フローチャート : 判断 918"/>
        <xdr:cNvSpPr/>
      </xdr:nvSpPr>
      <xdr:spPr>
        <a:xfrm>
          <a:off x="194945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93</xdr:row>
      <xdr:rowOff>127016</xdr:rowOff>
    </xdr:from>
    <xdr:ext cx="313932" cy="259045"/>
    <xdr:sp macro="" textlink="">
      <xdr:nvSpPr>
        <xdr:cNvPr id="920" name="テキスト ボックス 919"/>
        <xdr:cNvSpPr txBox="1"/>
      </xdr:nvSpPr>
      <xdr:spPr>
        <a:xfrm>
          <a:off x="19388333" y="16071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96</xdr:row>
      <xdr:rowOff>66039</xdr:rowOff>
    </xdr:from>
    <xdr:to>
      <xdr:col>27</xdr:col>
      <xdr:colOff>161925</xdr:colOff>
      <xdr:row>96</xdr:row>
      <xdr:rowOff>167639</xdr:rowOff>
    </xdr:to>
    <xdr:sp macro="" textlink="">
      <xdr:nvSpPr>
        <xdr:cNvPr id="921" name="フローチャート : 判断 920"/>
        <xdr:cNvSpPr/>
      </xdr:nvSpPr>
      <xdr:spPr>
        <a:xfrm>
          <a:off x="18605500" y="1652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95</xdr:row>
      <xdr:rowOff>12716</xdr:rowOff>
    </xdr:from>
    <xdr:ext cx="313932" cy="259045"/>
    <xdr:sp macro="" textlink="">
      <xdr:nvSpPr>
        <xdr:cNvPr id="922" name="テキスト ボックス 921"/>
        <xdr:cNvSpPr txBox="1"/>
      </xdr:nvSpPr>
      <xdr:spPr>
        <a:xfrm>
          <a:off x="18499333" y="16300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8" name="円/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30" name="円/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31" name="テキスト ボックス 930"/>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32" name="円/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33" name="テキスト ボックス 93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34" name="円/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35" name="テキスト ボックス 934"/>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36" name="円/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7" name="テキスト ボックス 936"/>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453,031</a:t>
          </a:r>
          <a:r>
            <a:rPr kumimoji="1" lang="ja-JP" altLang="en-US" sz="1300">
              <a:latin typeface="ＭＳ Ｐゴシック"/>
            </a:rPr>
            <a:t>円となっている。項目ごとにみると、物件費は、ふるさと応援寄附金の返礼品に係る経費等が多いため、類似団体と比較して住民一人あたりコストが高くなっている。その他の経費については類似団体平均より低くなっている。</a:t>
          </a:r>
          <a:endParaRPr kumimoji="1" lang="en-US" altLang="ja-JP" sz="1300">
            <a:latin typeface="ＭＳ Ｐゴシック"/>
          </a:endParaRPr>
        </a:p>
        <a:p>
          <a:r>
            <a:rPr kumimoji="1" lang="ja-JP" altLang="en-US" sz="1300">
              <a:latin typeface="ＭＳ Ｐゴシック"/>
            </a:rPr>
            <a:t>なお、扶助費は、類似団体平均より低いものの、介護給付費・訓練等給付費や生活保護扶助費などが増加傾向にあるため、平成</a:t>
          </a:r>
          <a:r>
            <a:rPr kumimoji="1" lang="en-US" altLang="ja-JP" sz="1300">
              <a:latin typeface="ＭＳ Ｐゴシック"/>
            </a:rPr>
            <a:t>24</a:t>
          </a:r>
          <a:r>
            <a:rPr kumimoji="1" lang="ja-JP" altLang="en-US" sz="1300">
              <a:latin typeface="ＭＳ Ｐゴシック"/>
            </a:rPr>
            <a:t>年度から毎年増加している。</a:t>
          </a:r>
          <a:endParaRPr kumimoji="1" lang="en-US" altLang="ja-JP" sz="1300">
            <a:latin typeface="ＭＳ Ｐゴシック"/>
          </a:endParaRPr>
        </a:p>
        <a:p>
          <a:r>
            <a:rPr kumimoji="1" lang="ja-JP" altLang="en-US" sz="1300">
              <a:latin typeface="ＭＳ Ｐゴシック"/>
            </a:rPr>
            <a:t>　今後、公共施設の老朽化に伴い、普通建設事業費（うち更新整備）や維持補修費等が増えることが予想されるため、公共施設等総合管理計画に基づき、事業の取捨選択、事業費の見直しを行うことで、中長期的な財政の健全化につなげていきたい。</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佐賀県小城市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45,641
45,476
95.81
21,267,477
20,676,772
447,309
12,354,774
19,778,165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95885</xdr:rowOff>
    </xdr:from>
    <xdr:to>
      <xdr:col>6</xdr:col>
      <xdr:colOff>511175</xdr:colOff>
      <xdr:row>37</xdr:row>
      <xdr:rowOff>153670</xdr:rowOff>
    </xdr:to>
    <xdr:cxnSp macro="">
      <xdr:nvCxnSpPr>
        <xdr:cNvPr id="61" name="直線コネクタ 60"/>
        <xdr:cNvCxnSpPr/>
      </xdr:nvCxnSpPr>
      <xdr:spPr>
        <a:xfrm>
          <a:off x="3797300" y="6439535"/>
          <a:ext cx="838200" cy="5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95775</xdr:rowOff>
    </xdr:from>
    <xdr:ext cx="469744" cy="259045"/>
    <xdr:sp macro="" textlink="">
      <xdr:nvSpPr>
        <xdr:cNvPr id="62" name="議会費平均値テキスト"/>
        <xdr:cNvSpPr txBox="1"/>
      </xdr:nvSpPr>
      <xdr:spPr>
        <a:xfrm>
          <a:off x="4686300" y="6267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95885</xdr:rowOff>
    </xdr:from>
    <xdr:to>
      <xdr:col>5</xdr:col>
      <xdr:colOff>358775</xdr:colOff>
      <xdr:row>37</xdr:row>
      <xdr:rowOff>134747</xdr:rowOff>
    </xdr:to>
    <xdr:cxnSp macro="">
      <xdr:nvCxnSpPr>
        <xdr:cNvPr id="64" name="直線コネクタ 63"/>
        <xdr:cNvCxnSpPr/>
      </xdr:nvCxnSpPr>
      <xdr:spPr>
        <a:xfrm flipV="1">
          <a:off x="2908300" y="6439535"/>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15240</xdr:rowOff>
    </xdr:from>
    <xdr:to>
      <xdr:col>5</xdr:col>
      <xdr:colOff>409575</xdr:colOff>
      <xdr:row>37</xdr:row>
      <xdr:rowOff>116840</xdr:rowOff>
    </xdr:to>
    <xdr:sp macro="" textlink="">
      <xdr:nvSpPr>
        <xdr:cNvPr id="65" name="フローチャート : 判断 64"/>
        <xdr:cNvSpPr/>
      </xdr:nvSpPr>
      <xdr:spPr>
        <a:xfrm>
          <a:off x="3746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133367</xdr:rowOff>
    </xdr:from>
    <xdr:ext cx="469744" cy="259045"/>
    <xdr:sp macro="" textlink="">
      <xdr:nvSpPr>
        <xdr:cNvPr id="66" name="テキスト ボックス 65"/>
        <xdr:cNvSpPr txBox="1"/>
      </xdr:nvSpPr>
      <xdr:spPr>
        <a:xfrm>
          <a:off x="3562427" y="613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134747</xdr:rowOff>
    </xdr:from>
    <xdr:to>
      <xdr:col>4</xdr:col>
      <xdr:colOff>155575</xdr:colOff>
      <xdr:row>37</xdr:row>
      <xdr:rowOff>148971</xdr:rowOff>
    </xdr:to>
    <xdr:cxnSp macro="">
      <xdr:nvCxnSpPr>
        <xdr:cNvPr id="67" name="直線コネクタ 66"/>
        <xdr:cNvCxnSpPr/>
      </xdr:nvCxnSpPr>
      <xdr:spPr>
        <a:xfrm flipV="1">
          <a:off x="2019300" y="6478397"/>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45212</xdr:rowOff>
    </xdr:from>
    <xdr:to>
      <xdr:col>4</xdr:col>
      <xdr:colOff>206375</xdr:colOff>
      <xdr:row>37</xdr:row>
      <xdr:rowOff>146812</xdr:rowOff>
    </xdr:to>
    <xdr:sp macro="" textlink="">
      <xdr:nvSpPr>
        <xdr:cNvPr id="68" name="フローチャート : 判断 67"/>
        <xdr:cNvSpPr/>
      </xdr:nvSpPr>
      <xdr:spPr>
        <a:xfrm>
          <a:off x="2857500" y="63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163339</xdr:rowOff>
    </xdr:from>
    <xdr:ext cx="469744" cy="259045"/>
    <xdr:sp macro="" textlink="">
      <xdr:nvSpPr>
        <xdr:cNvPr id="69" name="テキスト ボックス 68"/>
        <xdr:cNvSpPr txBox="1"/>
      </xdr:nvSpPr>
      <xdr:spPr>
        <a:xfrm>
          <a:off x="2673427" y="61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148971</xdr:rowOff>
    </xdr:from>
    <xdr:to>
      <xdr:col>2</xdr:col>
      <xdr:colOff>638175</xdr:colOff>
      <xdr:row>37</xdr:row>
      <xdr:rowOff>150622</xdr:rowOff>
    </xdr:to>
    <xdr:cxnSp macro="">
      <xdr:nvCxnSpPr>
        <xdr:cNvPr id="70" name="直線コネクタ 69"/>
        <xdr:cNvCxnSpPr/>
      </xdr:nvCxnSpPr>
      <xdr:spPr>
        <a:xfrm flipV="1">
          <a:off x="1130300" y="6492621"/>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54356</xdr:rowOff>
    </xdr:from>
    <xdr:to>
      <xdr:col>3</xdr:col>
      <xdr:colOff>3175</xdr:colOff>
      <xdr:row>37</xdr:row>
      <xdr:rowOff>155956</xdr:rowOff>
    </xdr:to>
    <xdr:sp macro="" textlink="">
      <xdr:nvSpPr>
        <xdr:cNvPr id="71" name="フローチャート : 判断 70"/>
        <xdr:cNvSpPr/>
      </xdr:nvSpPr>
      <xdr:spPr>
        <a:xfrm>
          <a:off x="1968500" y="63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1033</xdr:rowOff>
    </xdr:from>
    <xdr:ext cx="469744" cy="259045"/>
    <xdr:sp macro="" textlink="">
      <xdr:nvSpPr>
        <xdr:cNvPr id="72" name="テキスト ボックス 71"/>
        <xdr:cNvSpPr txBox="1"/>
      </xdr:nvSpPr>
      <xdr:spPr>
        <a:xfrm>
          <a:off x="1784427"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29718</xdr:rowOff>
    </xdr:from>
    <xdr:to>
      <xdr:col>1</xdr:col>
      <xdr:colOff>485775</xdr:colOff>
      <xdr:row>37</xdr:row>
      <xdr:rowOff>131318</xdr:rowOff>
    </xdr:to>
    <xdr:sp macro="" textlink="">
      <xdr:nvSpPr>
        <xdr:cNvPr id="73" name="フローチャート : 判断 72"/>
        <xdr:cNvSpPr/>
      </xdr:nvSpPr>
      <xdr:spPr>
        <a:xfrm>
          <a:off x="1079500" y="63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147845</xdr:rowOff>
    </xdr:from>
    <xdr:ext cx="469744" cy="259045"/>
    <xdr:sp macro="" textlink="">
      <xdr:nvSpPr>
        <xdr:cNvPr id="74" name="テキスト ボックス 73"/>
        <xdr:cNvSpPr txBox="1"/>
      </xdr:nvSpPr>
      <xdr:spPr>
        <a:xfrm>
          <a:off x="895427" y="614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102870</xdr:rowOff>
    </xdr:from>
    <xdr:to>
      <xdr:col>6</xdr:col>
      <xdr:colOff>561975</xdr:colOff>
      <xdr:row>38</xdr:row>
      <xdr:rowOff>33020</xdr:rowOff>
    </xdr:to>
    <xdr:sp macro="" textlink="">
      <xdr:nvSpPr>
        <xdr:cNvPr id="80" name="円/楕円 79"/>
        <xdr:cNvSpPr/>
      </xdr:nvSpPr>
      <xdr:spPr>
        <a:xfrm>
          <a:off x="45847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81297</xdr:rowOff>
    </xdr:from>
    <xdr:ext cx="469744" cy="259045"/>
    <xdr:sp macro="" textlink="">
      <xdr:nvSpPr>
        <xdr:cNvPr id="81" name="議会費該当値テキスト"/>
        <xdr:cNvSpPr txBox="1"/>
      </xdr:nvSpPr>
      <xdr:spPr>
        <a:xfrm>
          <a:off x="4686300" y="642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45085</xdr:rowOff>
    </xdr:from>
    <xdr:to>
      <xdr:col>5</xdr:col>
      <xdr:colOff>409575</xdr:colOff>
      <xdr:row>37</xdr:row>
      <xdr:rowOff>146685</xdr:rowOff>
    </xdr:to>
    <xdr:sp macro="" textlink="">
      <xdr:nvSpPr>
        <xdr:cNvPr id="82" name="円/楕円 81"/>
        <xdr:cNvSpPr/>
      </xdr:nvSpPr>
      <xdr:spPr>
        <a:xfrm>
          <a:off x="3746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137812</xdr:rowOff>
    </xdr:from>
    <xdr:ext cx="469744" cy="259045"/>
    <xdr:sp macro="" textlink="">
      <xdr:nvSpPr>
        <xdr:cNvPr id="83" name="テキスト ボックス 82"/>
        <xdr:cNvSpPr txBox="1"/>
      </xdr:nvSpPr>
      <xdr:spPr>
        <a:xfrm>
          <a:off x="3562427" y="64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83947</xdr:rowOff>
    </xdr:from>
    <xdr:to>
      <xdr:col>4</xdr:col>
      <xdr:colOff>206375</xdr:colOff>
      <xdr:row>38</xdr:row>
      <xdr:rowOff>14097</xdr:rowOff>
    </xdr:to>
    <xdr:sp macro="" textlink="">
      <xdr:nvSpPr>
        <xdr:cNvPr id="84" name="円/楕円 83"/>
        <xdr:cNvSpPr/>
      </xdr:nvSpPr>
      <xdr:spPr>
        <a:xfrm>
          <a:off x="2857500" y="642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5224</xdr:rowOff>
    </xdr:from>
    <xdr:ext cx="469744" cy="259045"/>
    <xdr:sp macro="" textlink="">
      <xdr:nvSpPr>
        <xdr:cNvPr id="85" name="テキスト ボックス 84"/>
        <xdr:cNvSpPr txBox="1"/>
      </xdr:nvSpPr>
      <xdr:spPr>
        <a:xfrm>
          <a:off x="2673427" y="652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98171</xdr:rowOff>
    </xdr:from>
    <xdr:to>
      <xdr:col>3</xdr:col>
      <xdr:colOff>3175</xdr:colOff>
      <xdr:row>38</xdr:row>
      <xdr:rowOff>28321</xdr:rowOff>
    </xdr:to>
    <xdr:sp macro="" textlink="">
      <xdr:nvSpPr>
        <xdr:cNvPr id="86" name="円/楕円 85"/>
        <xdr:cNvSpPr/>
      </xdr:nvSpPr>
      <xdr:spPr>
        <a:xfrm>
          <a:off x="1968500" y="64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19448</xdr:rowOff>
    </xdr:from>
    <xdr:ext cx="469744" cy="259045"/>
    <xdr:sp macro="" textlink="">
      <xdr:nvSpPr>
        <xdr:cNvPr id="87" name="テキスト ボックス 86"/>
        <xdr:cNvSpPr txBox="1"/>
      </xdr:nvSpPr>
      <xdr:spPr>
        <a:xfrm>
          <a:off x="1784427" y="653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99822</xdr:rowOff>
    </xdr:from>
    <xdr:to>
      <xdr:col>1</xdr:col>
      <xdr:colOff>485775</xdr:colOff>
      <xdr:row>38</xdr:row>
      <xdr:rowOff>29972</xdr:rowOff>
    </xdr:to>
    <xdr:sp macro="" textlink="">
      <xdr:nvSpPr>
        <xdr:cNvPr id="88" name="円/楕円 87"/>
        <xdr:cNvSpPr/>
      </xdr:nvSpPr>
      <xdr:spPr>
        <a:xfrm>
          <a:off x="1079500" y="644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21099</xdr:rowOff>
    </xdr:from>
    <xdr:ext cx="469744" cy="259045"/>
    <xdr:sp macro="" textlink="">
      <xdr:nvSpPr>
        <xdr:cNvPr id="89" name="テキスト ボックス 88"/>
        <xdr:cNvSpPr txBox="1"/>
      </xdr:nvSpPr>
      <xdr:spPr>
        <a:xfrm>
          <a:off x="895427" y="653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107211</xdr:rowOff>
    </xdr:from>
    <xdr:to>
      <xdr:col>6</xdr:col>
      <xdr:colOff>510540</xdr:colOff>
      <xdr:row>57</xdr:row>
      <xdr:rowOff>126940</xdr:rowOff>
    </xdr:to>
    <xdr:cxnSp macro="">
      <xdr:nvCxnSpPr>
        <xdr:cNvPr id="111" name="直線コネクタ 110"/>
        <xdr:cNvCxnSpPr/>
      </xdr:nvCxnSpPr>
      <xdr:spPr>
        <a:xfrm flipV="1">
          <a:off x="4633595" y="8851161"/>
          <a:ext cx="1270" cy="10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130767</xdr:rowOff>
    </xdr:from>
    <xdr:ext cx="534377" cy="259045"/>
    <xdr:sp macro="" textlink="">
      <xdr:nvSpPr>
        <xdr:cNvPr id="112" name="総務費最小値テキスト"/>
        <xdr:cNvSpPr txBox="1"/>
      </xdr:nvSpPr>
      <xdr:spPr>
        <a:xfrm>
          <a:off x="4686300" y="9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126940</xdr:rowOff>
    </xdr:from>
    <xdr:to>
      <xdr:col>6</xdr:col>
      <xdr:colOff>600075</xdr:colOff>
      <xdr:row>57</xdr:row>
      <xdr:rowOff>126940</xdr:rowOff>
    </xdr:to>
    <xdr:cxnSp macro="">
      <xdr:nvCxnSpPr>
        <xdr:cNvPr id="113" name="直線コネクタ 112"/>
        <xdr:cNvCxnSpPr/>
      </xdr:nvCxnSpPr>
      <xdr:spPr>
        <a:xfrm>
          <a:off x="4546600" y="989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53888</xdr:rowOff>
    </xdr:from>
    <xdr:ext cx="599010" cy="259045"/>
    <xdr:sp macro="" textlink="">
      <xdr:nvSpPr>
        <xdr:cNvPr id="114" name="総務費最大値テキスト"/>
        <xdr:cNvSpPr txBox="1"/>
      </xdr:nvSpPr>
      <xdr:spPr>
        <a:xfrm>
          <a:off x="4686300" y="86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107211</xdr:rowOff>
    </xdr:from>
    <xdr:to>
      <xdr:col>6</xdr:col>
      <xdr:colOff>600075</xdr:colOff>
      <xdr:row>51</xdr:row>
      <xdr:rowOff>107211</xdr:rowOff>
    </xdr:to>
    <xdr:cxnSp macro="">
      <xdr:nvCxnSpPr>
        <xdr:cNvPr id="115" name="直線コネクタ 114"/>
        <xdr:cNvCxnSpPr/>
      </xdr:nvCxnSpPr>
      <xdr:spPr>
        <a:xfrm>
          <a:off x="4546600" y="88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49796</xdr:rowOff>
    </xdr:from>
    <xdr:to>
      <xdr:col>6</xdr:col>
      <xdr:colOff>511175</xdr:colOff>
      <xdr:row>57</xdr:row>
      <xdr:rowOff>52777</xdr:rowOff>
    </xdr:to>
    <xdr:cxnSp macro="">
      <xdr:nvCxnSpPr>
        <xdr:cNvPr id="116" name="直線コネクタ 115"/>
        <xdr:cNvCxnSpPr/>
      </xdr:nvCxnSpPr>
      <xdr:spPr>
        <a:xfrm flipV="1">
          <a:off x="3797300" y="9822446"/>
          <a:ext cx="838200" cy="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108220</xdr:rowOff>
    </xdr:from>
    <xdr:ext cx="534377" cy="259045"/>
    <xdr:sp macro="" textlink="">
      <xdr:nvSpPr>
        <xdr:cNvPr id="117" name="総務費平均値テキスト"/>
        <xdr:cNvSpPr txBox="1"/>
      </xdr:nvSpPr>
      <xdr:spPr>
        <a:xfrm>
          <a:off x="4686300" y="953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85343</xdr:rowOff>
    </xdr:from>
    <xdr:to>
      <xdr:col>6</xdr:col>
      <xdr:colOff>561975</xdr:colOff>
      <xdr:row>57</xdr:row>
      <xdr:rowOff>15493</xdr:rowOff>
    </xdr:to>
    <xdr:sp macro="" textlink="">
      <xdr:nvSpPr>
        <xdr:cNvPr id="118" name="フローチャート : 判断 117"/>
        <xdr:cNvSpPr/>
      </xdr:nvSpPr>
      <xdr:spPr>
        <a:xfrm>
          <a:off x="4584700" y="968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52777</xdr:rowOff>
    </xdr:from>
    <xdr:to>
      <xdr:col>5</xdr:col>
      <xdr:colOff>358775</xdr:colOff>
      <xdr:row>57</xdr:row>
      <xdr:rowOff>73763</xdr:rowOff>
    </xdr:to>
    <xdr:cxnSp macro="">
      <xdr:nvCxnSpPr>
        <xdr:cNvPr id="119" name="直線コネクタ 118"/>
        <xdr:cNvCxnSpPr/>
      </xdr:nvCxnSpPr>
      <xdr:spPr>
        <a:xfrm flipV="1">
          <a:off x="2908300" y="9825427"/>
          <a:ext cx="8890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54748</xdr:rowOff>
    </xdr:from>
    <xdr:to>
      <xdr:col>4</xdr:col>
      <xdr:colOff>155575</xdr:colOff>
      <xdr:row>57</xdr:row>
      <xdr:rowOff>73763</xdr:rowOff>
    </xdr:to>
    <xdr:cxnSp macro="">
      <xdr:nvCxnSpPr>
        <xdr:cNvPr id="122" name="直線コネクタ 121"/>
        <xdr:cNvCxnSpPr/>
      </xdr:nvCxnSpPr>
      <xdr:spPr>
        <a:xfrm>
          <a:off x="2019300" y="9827398"/>
          <a:ext cx="889000" cy="1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111551</xdr:rowOff>
    </xdr:from>
    <xdr:to>
      <xdr:col>2</xdr:col>
      <xdr:colOff>638175</xdr:colOff>
      <xdr:row>57</xdr:row>
      <xdr:rowOff>54748</xdr:rowOff>
    </xdr:to>
    <xdr:cxnSp macro="">
      <xdr:nvCxnSpPr>
        <xdr:cNvPr id="125" name="直線コネクタ 124"/>
        <xdr:cNvCxnSpPr/>
      </xdr:nvCxnSpPr>
      <xdr:spPr>
        <a:xfrm>
          <a:off x="1130300" y="9712751"/>
          <a:ext cx="889000" cy="1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170446</xdr:rowOff>
    </xdr:from>
    <xdr:to>
      <xdr:col>6</xdr:col>
      <xdr:colOff>561975</xdr:colOff>
      <xdr:row>57</xdr:row>
      <xdr:rowOff>100596</xdr:rowOff>
    </xdr:to>
    <xdr:sp macro="" textlink="">
      <xdr:nvSpPr>
        <xdr:cNvPr id="135" name="円/楕円 134"/>
        <xdr:cNvSpPr/>
      </xdr:nvSpPr>
      <xdr:spPr>
        <a:xfrm>
          <a:off x="4584700" y="97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85373</xdr:rowOff>
    </xdr:from>
    <xdr:ext cx="534377" cy="259045"/>
    <xdr:sp macro="" textlink="">
      <xdr:nvSpPr>
        <xdr:cNvPr id="136" name="総務費該当値テキスト"/>
        <xdr:cNvSpPr txBox="1"/>
      </xdr:nvSpPr>
      <xdr:spPr>
        <a:xfrm>
          <a:off x="4686300" y="968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57,164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1977</xdr:rowOff>
    </xdr:from>
    <xdr:to>
      <xdr:col>5</xdr:col>
      <xdr:colOff>409575</xdr:colOff>
      <xdr:row>57</xdr:row>
      <xdr:rowOff>103577</xdr:rowOff>
    </xdr:to>
    <xdr:sp macro="" textlink="">
      <xdr:nvSpPr>
        <xdr:cNvPr id="137" name="円/楕円 136"/>
        <xdr:cNvSpPr/>
      </xdr:nvSpPr>
      <xdr:spPr>
        <a:xfrm>
          <a:off x="3746500" y="97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94704</xdr:rowOff>
    </xdr:from>
    <xdr:ext cx="534377" cy="259045"/>
    <xdr:sp macro="" textlink="">
      <xdr:nvSpPr>
        <xdr:cNvPr id="138" name="テキスト ボックス 137"/>
        <xdr:cNvSpPr txBox="1"/>
      </xdr:nvSpPr>
      <xdr:spPr>
        <a:xfrm>
          <a:off x="3530111" y="98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56,512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22963</xdr:rowOff>
    </xdr:from>
    <xdr:to>
      <xdr:col>4</xdr:col>
      <xdr:colOff>206375</xdr:colOff>
      <xdr:row>57</xdr:row>
      <xdr:rowOff>124563</xdr:rowOff>
    </xdr:to>
    <xdr:sp macro="" textlink="">
      <xdr:nvSpPr>
        <xdr:cNvPr id="139" name="円/楕円 138"/>
        <xdr:cNvSpPr/>
      </xdr:nvSpPr>
      <xdr:spPr>
        <a:xfrm>
          <a:off x="2857500" y="979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115690</xdr:rowOff>
    </xdr:from>
    <xdr:ext cx="534377" cy="259045"/>
    <xdr:sp macro="" textlink="">
      <xdr:nvSpPr>
        <xdr:cNvPr id="140" name="テキスト ボックス 139"/>
        <xdr:cNvSpPr txBox="1"/>
      </xdr:nvSpPr>
      <xdr:spPr>
        <a:xfrm>
          <a:off x="2641111" y="988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3948</xdr:rowOff>
    </xdr:from>
    <xdr:to>
      <xdr:col>3</xdr:col>
      <xdr:colOff>3175</xdr:colOff>
      <xdr:row>57</xdr:row>
      <xdr:rowOff>105548</xdr:rowOff>
    </xdr:to>
    <xdr:sp macro="" textlink="">
      <xdr:nvSpPr>
        <xdr:cNvPr id="141" name="円/楕円 140"/>
        <xdr:cNvSpPr/>
      </xdr:nvSpPr>
      <xdr:spPr>
        <a:xfrm>
          <a:off x="1968500" y="977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96675</xdr:rowOff>
    </xdr:from>
    <xdr:ext cx="534377" cy="259045"/>
    <xdr:sp macro="" textlink="">
      <xdr:nvSpPr>
        <xdr:cNvPr id="142" name="テキスト ボックス 141"/>
        <xdr:cNvSpPr txBox="1"/>
      </xdr:nvSpPr>
      <xdr:spPr>
        <a:xfrm>
          <a:off x="1752111" y="98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56,081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60751</xdr:rowOff>
    </xdr:from>
    <xdr:to>
      <xdr:col>1</xdr:col>
      <xdr:colOff>485775</xdr:colOff>
      <xdr:row>56</xdr:row>
      <xdr:rowOff>162351</xdr:rowOff>
    </xdr:to>
    <xdr:sp macro="" textlink="">
      <xdr:nvSpPr>
        <xdr:cNvPr id="143" name="円/楕円 142"/>
        <xdr:cNvSpPr/>
      </xdr:nvSpPr>
      <xdr:spPr>
        <a:xfrm>
          <a:off x="1079500" y="966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153478</xdr:rowOff>
    </xdr:from>
    <xdr:ext cx="534377" cy="259045"/>
    <xdr:sp macro="" textlink="">
      <xdr:nvSpPr>
        <xdr:cNvPr id="144" name="テキスト ボックス 143"/>
        <xdr:cNvSpPr txBox="1"/>
      </xdr:nvSpPr>
      <xdr:spPr>
        <a:xfrm>
          <a:off x="863111" y="975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67" name="直線コネクタ 166"/>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68" name="民生費最小値テキスト"/>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69" name="直線コネクタ 168"/>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70" name="民生費最大値テキスト"/>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1" name="直線コネクタ 170"/>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59896</xdr:rowOff>
    </xdr:from>
    <xdr:to>
      <xdr:col>6</xdr:col>
      <xdr:colOff>511175</xdr:colOff>
      <xdr:row>77</xdr:row>
      <xdr:rowOff>113081</xdr:rowOff>
    </xdr:to>
    <xdr:cxnSp macro="">
      <xdr:nvCxnSpPr>
        <xdr:cNvPr id="172" name="直線コネクタ 171"/>
        <xdr:cNvCxnSpPr/>
      </xdr:nvCxnSpPr>
      <xdr:spPr>
        <a:xfrm flipV="1">
          <a:off x="3797300" y="13261546"/>
          <a:ext cx="838200" cy="5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49954</xdr:rowOff>
    </xdr:from>
    <xdr:ext cx="599010" cy="259045"/>
    <xdr:sp macro="" textlink="">
      <xdr:nvSpPr>
        <xdr:cNvPr id="173" name="民生費平均値テキスト"/>
        <xdr:cNvSpPr txBox="1"/>
      </xdr:nvSpPr>
      <xdr:spPr>
        <a:xfrm>
          <a:off x="4686300" y="1290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4" name="フローチャート : 判断 173"/>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113081</xdr:rowOff>
    </xdr:from>
    <xdr:to>
      <xdr:col>5</xdr:col>
      <xdr:colOff>358775</xdr:colOff>
      <xdr:row>77</xdr:row>
      <xdr:rowOff>134603</xdr:rowOff>
    </xdr:to>
    <xdr:cxnSp macro="">
      <xdr:nvCxnSpPr>
        <xdr:cNvPr id="175" name="直線コネクタ 174"/>
        <xdr:cNvCxnSpPr/>
      </xdr:nvCxnSpPr>
      <xdr:spPr>
        <a:xfrm flipV="1">
          <a:off x="2908300" y="13314731"/>
          <a:ext cx="889000" cy="2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134603</xdr:rowOff>
    </xdr:from>
    <xdr:to>
      <xdr:col>4</xdr:col>
      <xdr:colOff>155575</xdr:colOff>
      <xdr:row>78</xdr:row>
      <xdr:rowOff>6581</xdr:rowOff>
    </xdr:to>
    <xdr:cxnSp macro="">
      <xdr:nvCxnSpPr>
        <xdr:cNvPr id="178" name="直線コネクタ 177"/>
        <xdr:cNvCxnSpPr/>
      </xdr:nvCxnSpPr>
      <xdr:spPr>
        <a:xfrm flipV="1">
          <a:off x="2019300" y="13336253"/>
          <a:ext cx="889000" cy="4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6581</xdr:rowOff>
    </xdr:from>
    <xdr:to>
      <xdr:col>2</xdr:col>
      <xdr:colOff>638175</xdr:colOff>
      <xdr:row>78</xdr:row>
      <xdr:rowOff>34731</xdr:rowOff>
    </xdr:to>
    <xdr:cxnSp macro="">
      <xdr:nvCxnSpPr>
        <xdr:cNvPr id="181" name="直線コネクタ 180"/>
        <xdr:cNvCxnSpPr/>
      </xdr:nvCxnSpPr>
      <xdr:spPr>
        <a:xfrm flipV="1">
          <a:off x="1130300" y="13379681"/>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9096</xdr:rowOff>
    </xdr:from>
    <xdr:to>
      <xdr:col>6</xdr:col>
      <xdr:colOff>561975</xdr:colOff>
      <xdr:row>77</xdr:row>
      <xdr:rowOff>110696</xdr:rowOff>
    </xdr:to>
    <xdr:sp macro="" textlink="">
      <xdr:nvSpPr>
        <xdr:cNvPr id="191" name="円/楕円 190"/>
        <xdr:cNvSpPr/>
      </xdr:nvSpPr>
      <xdr:spPr>
        <a:xfrm>
          <a:off x="4584700" y="1321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95473</xdr:rowOff>
    </xdr:from>
    <xdr:ext cx="599010" cy="259045"/>
    <xdr:sp macro="" textlink="">
      <xdr:nvSpPr>
        <xdr:cNvPr id="192" name="民生費該当値テキスト"/>
        <xdr:cNvSpPr txBox="1"/>
      </xdr:nvSpPr>
      <xdr:spPr>
        <a:xfrm>
          <a:off x="4686300" y="1312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154,955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62281</xdr:rowOff>
    </xdr:from>
    <xdr:to>
      <xdr:col>5</xdr:col>
      <xdr:colOff>409575</xdr:colOff>
      <xdr:row>77</xdr:row>
      <xdr:rowOff>163881</xdr:rowOff>
    </xdr:to>
    <xdr:sp macro="" textlink="">
      <xdr:nvSpPr>
        <xdr:cNvPr id="193" name="円/楕円 192"/>
        <xdr:cNvSpPr/>
      </xdr:nvSpPr>
      <xdr:spPr>
        <a:xfrm>
          <a:off x="3746500" y="1326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155008</xdr:rowOff>
    </xdr:from>
    <xdr:ext cx="599010" cy="259045"/>
    <xdr:sp macro="" textlink="">
      <xdr:nvSpPr>
        <xdr:cNvPr id="194" name="テキスト ボックス 193"/>
        <xdr:cNvSpPr txBox="1"/>
      </xdr:nvSpPr>
      <xdr:spPr>
        <a:xfrm>
          <a:off x="3497794" y="1335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143,322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83803</xdr:rowOff>
    </xdr:from>
    <xdr:to>
      <xdr:col>4</xdr:col>
      <xdr:colOff>206375</xdr:colOff>
      <xdr:row>78</xdr:row>
      <xdr:rowOff>13953</xdr:rowOff>
    </xdr:to>
    <xdr:sp macro="" textlink="">
      <xdr:nvSpPr>
        <xdr:cNvPr id="195" name="円/楕円 194"/>
        <xdr:cNvSpPr/>
      </xdr:nvSpPr>
      <xdr:spPr>
        <a:xfrm>
          <a:off x="2857500" y="1328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5080</xdr:rowOff>
    </xdr:from>
    <xdr:ext cx="599010" cy="259045"/>
    <xdr:sp macro="" textlink="">
      <xdr:nvSpPr>
        <xdr:cNvPr id="196" name="テキスト ボックス 195"/>
        <xdr:cNvSpPr txBox="1"/>
      </xdr:nvSpPr>
      <xdr:spPr>
        <a:xfrm>
          <a:off x="2608794" y="1337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138,615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127231</xdr:rowOff>
    </xdr:from>
    <xdr:to>
      <xdr:col>3</xdr:col>
      <xdr:colOff>3175</xdr:colOff>
      <xdr:row>78</xdr:row>
      <xdr:rowOff>57381</xdr:rowOff>
    </xdr:to>
    <xdr:sp macro="" textlink="">
      <xdr:nvSpPr>
        <xdr:cNvPr id="197" name="円/楕円 196"/>
        <xdr:cNvSpPr/>
      </xdr:nvSpPr>
      <xdr:spPr>
        <a:xfrm>
          <a:off x="1968500" y="1332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48508</xdr:rowOff>
    </xdr:from>
    <xdr:ext cx="599010" cy="259045"/>
    <xdr:sp macro="" textlink="">
      <xdr:nvSpPr>
        <xdr:cNvPr id="198" name="テキスト ボックス 197"/>
        <xdr:cNvSpPr txBox="1"/>
      </xdr:nvSpPr>
      <xdr:spPr>
        <a:xfrm>
          <a:off x="1719794" y="1342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129,116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155381</xdr:rowOff>
    </xdr:from>
    <xdr:to>
      <xdr:col>1</xdr:col>
      <xdr:colOff>485775</xdr:colOff>
      <xdr:row>78</xdr:row>
      <xdr:rowOff>85531</xdr:rowOff>
    </xdr:to>
    <xdr:sp macro="" textlink="">
      <xdr:nvSpPr>
        <xdr:cNvPr id="199" name="円/楕円 198"/>
        <xdr:cNvSpPr/>
      </xdr:nvSpPr>
      <xdr:spPr>
        <a:xfrm>
          <a:off x="1079500" y="13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76658</xdr:rowOff>
    </xdr:from>
    <xdr:ext cx="599010" cy="259045"/>
    <xdr:sp macro="" textlink="">
      <xdr:nvSpPr>
        <xdr:cNvPr id="200" name="テキスト ボックス 199"/>
        <xdr:cNvSpPr txBox="1"/>
      </xdr:nvSpPr>
      <xdr:spPr>
        <a:xfrm>
          <a:off x="830794" y="134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4" name="直線コネクタ 223"/>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5"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6" name="直線コネクタ 225"/>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27"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28" name="直線コネクタ 227"/>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115019</xdr:rowOff>
    </xdr:from>
    <xdr:to>
      <xdr:col>6</xdr:col>
      <xdr:colOff>511175</xdr:colOff>
      <xdr:row>97</xdr:row>
      <xdr:rowOff>129673</xdr:rowOff>
    </xdr:to>
    <xdr:cxnSp macro="">
      <xdr:nvCxnSpPr>
        <xdr:cNvPr id="229" name="直線コネクタ 228"/>
        <xdr:cNvCxnSpPr/>
      </xdr:nvCxnSpPr>
      <xdr:spPr>
        <a:xfrm flipV="1">
          <a:off x="3797300" y="16745669"/>
          <a:ext cx="838200" cy="1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129951</xdr:rowOff>
    </xdr:from>
    <xdr:ext cx="534377" cy="259045"/>
    <xdr:sp macro="" textlink="">
      <xdr:nvSpPr>
        <xdr:cNvPr id="230" name="衛生費平均値テキスト"/>
        <xdr:cNvSpPr txBox="1"/>
      </xdr:nvSpPr>
      <xdr:spPr>
        <a:xfrm>
          <a:off x="4686300" y="16417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1" name="フローチャート : 判断 230"/>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129673</xdr:rowOff>
    </xdr:from>
    <xdr:to>
      <xdr:col>5</xdr:col>
      <xdr:colOff>358775</xdr:colOff>
      <xdr:row>97</xdr:row>
      <xdr:rowOff>132917</xdr:rowOff>
    </xdr:to>
    <xdr:cxnSp macro="">
      <xdr:nvCxnSpPr>
        <xdr:cNvPr id="232" name="直線コネクタ 231"/>
        <xdr:cNvCxnSpPr/>
      </xdr:nvCxnSpPr>
      <xdr:spPr>
        <a:xfrm flipV="1">
          <a:off x="2908300" y="16760323"/>
          <a:ext cx="889000" cy="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117232</xdr:rowOff>
    </xdr:from>
    <xdr:to>
      <xdr:col>5</xdr:col>
      <xdr:colOff>409575</xdr:colOff>
      <xdr:row>97</xdr:row>
      <xdr:rowOff>47382</xdr:rowOff>
    </xdr:to>
    <xdr:sp macro="" textlink="">
      <xdr:nvSpPr>
        <xdr:cNvPr id="233" name="フローチャート : 判断 232"/>
        <xdr:cNvSpPr/>
      </xdr:nvSpPr>
      <xdr:spPr>
        <a:xfrm>
          <a:off x="3746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63909</xdr:rowOff>
    </xdr:from>
    <xdr:ext cx="534377" cy="259045"/>
    <xdr:sp macro="" textlink="">
      <xdr:nvSpPr>
        <xdr:cNvPr id="234" name="テキスト ボックス 233"/>
        <xdr:cNvSpPr txBox="1"/>
      </xdr:nvSpPr>
      <xdr:spPr>
        <a:xfrm>
          <a:off x="3530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132917</xdr:rowOff>
    </xdr:from>
    <xdr:to>
      <xdr:col>4</xdr:col>
      <xdr:colOff>155575</xdr:colOff>
      <xdr:row>97</xdr:row>
      <xdr:rowOff>138443</xdr:rowOff>
    </xdr:to>
    <xdr:cxnSp macro="">
      <xdr:nvCxnSpPr>
        <xdr:cNvPr id="235" name="直線コネクタ 234"/>
        <xdr:cNvCxnSpPr/>
      </xdr:nvCxnSpPr>
      <xdr:spPr>
        <a:xfrm flipV="1">
          <a:off x="2019300" y="16763567"/>
          <a:ext cx="889000" cy="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125895</xdr:rowOff>
    </xdr:from>
    <xdr:to>
      <xdr:col>4</xdr:col>
      <xdr:colOff>206375</xdr:colOff>
      <xdr:row>97</xdr:row>
      <xdr:rowOff>56045</xdr:rowOff>
    </xdr:to>
    <xdr:sp macro="" textlink="">
      <xdr:nvSpPr>
        <xdr:cNvPr id="236" name="フローチャート : 判断 235"/>
        <xdr:cNvSpPr/>
      </xdr:nvSpPr>
      <xdr:spPr>
        <a:xfrm>
          <a:off x="2857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72572</xdr:rowOff>
    </xdr:from>
    <xdr:ext cx="534377" cy="259045"/>
    <xdr:sp macro="" textlink="">
      <xdr:nvSpPr>
        <xdr:cNvPr id="237" name="テキスト ボックス 236"/>
        <xdr:cNvSpPr txBox="1"/>
      </xdr:nvSpPr>
      <xdr:spPr>
        <a:xfrm>
          <a:off x="2641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126434</xdr:rowOff>
    </xdr:from>
    <xdr:to>
      <xdr:col>2</xdr:col>
      <xdr:colOff>638175</xdr:colOff>
      <xdr:row>97</xdr:row>
      <xdr:rowOff>138443</xdr:rowOff>
    </xdr:to>
    <xdr:cxnSp macro="">
      <xdr:nvCxnSpPr>
        <xdr:cNvPr id="238" name="直線コネクタ 237"/>
        <xdr:cNvCxnSpPr/>
      </xdr:nvCxnSpPr>
      <xdr:spPr>
        <a:xfrm>
          <a:off x="1130300" y="16757084"/>
          <a:ext cx="889000" cy="1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151704</xdr:rowOff>
    </xdr:from>
    <xdr:to>
      <xdr:col>3</xdr:col>
      <xdr:colOff>3175</xdr:colOff>
      <xdr:row>97</xdr:row>
      <xdr:rowOff>81854</xdr:rowOff>
    </xdr:to>
    <xdr:sp macro="" textlink="">
      <xdr:nvSpPr>
        <xdr:cNvPr id="239" name="フローチャート : 判断 238"/>
        <xdr:cNvSpPr/>
      </xdr:nvSpPr>
      <xdr:spPr>
        <a:xfrm>
          <a:off x="1968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98381</xdr:rowOff>
    </xdr:from>
    <xdr:ext cx="534377" cy="259045"/>
    <xdr:sp macro="" textlink="">
      <xdr:nvSpPr>
        <xdr:cNvPr id="240" name="テキスト ボックス 239"/>
        <xdr:cNvSpPr txBox="1"/>
      </xdr:nvSpPr>
      <xdr:spPr>
        <a:xfrm>
          <a:off x="1752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155635</xdr:rowOff>
    </xdr:from>
    <xdr:to>
      <xdr:col>1</xdr:col>
      <xdr:colOff>485775</xdr:colOff>
      <xdr:row>97</xdr:row>
      <xdr:rowOff>85785</xdr:rowOff>
    </xdr:to>
    <xdr:sp macro="" textlink="">
      <xdr:nvSpPr>
        <xdr:cNvPr id="241" name="フローチャート : 判断 240"/>
        <xdr:cNvSpPr/>
      </xdr:nvSpPr>
      <xdr:spPr>
        <a:xfrm>
          <a:off x="1079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102312</xdr:rowOff>
    </xdr:from>
    <xdr:ext cx="534377" cy="259045"/>
    <xdr:sp macro="" textlink="">
      <xdr:nvSpPr>
        <xdr:cNvPr id="242" name="テキスト ボックス 241"/>
        <xdr:cNvSpPr txBox="1"/>
      </xdr:nvSpPr>
      <xdr:spPr>
        <a:xfrm>
          <a:off x="863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64219</xdr:rowOff>
    </xdr:from>
    <xdr:to>
      <xdr:col>6</xdr:col>
      <xdr:colOff>561975</xdr:colOff>
      <xdr:row>97</xdr:row>
      <xdr:rowOff>165819</xdr:rowOff>
    </xdr:to>
    <xdr:sp macro="" textlink="">
      <xdr:nvSpPr>
        <xdr:cNvPr id="248" name="円/楕円 247"/>
        <xdr:cNvSpPr/>
      </xdr:nvSpPr>
      <xdr:spPr>
        <a:xfrm>
          <a:off x="4584700" y="166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150596</xdr:rowOff>
    </xdr:from>
    <xdr:ext cx="534377" cy="259045"/>
    <xdr:sp macro="" textlink="">
      <xdr:nvSpPr>
        <xdr:cNvPr id="249" name="衛生費該当値テキスト"/>
        <xdr:cNvSpPr txBox="1"/>
      </xdr:nvSpPr>
      <xdr:spPr>
        <a:xfrm>
          <a:off x="4686300" y="1660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35,739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78873</xdr:rowOff>
    </xdr:from>
    <xdr:to>
      <xdr:col>5</xdr:col>
      <xdr:colOff>409575</xdr:colOff>
      <xdr:row>98</xdr:row>
      <xdr:rowOff>9023</xdr:rowOff>
    </xdr:to>
    <xdr:sp macro="" textlink="">
      <xdr:nvSpPr>
        <xdr:cNvPr id="250" name="円/楕円 249"/>
        <xdr:cNvSpPr/>
      </xdr:nvSpPr>
      <xdr:spPr>
        <a:xfrm>
          <a:off x="3746500" y="1670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150</xdr:rowOff>
    </xdr:from>
    <xdr:ext cx="534377" cy="259045"/>
    <xdr:sp macro="" textlink="">
      <xdr:nvSpPr>
        <xdr:cNvPr id="251" name="テキスト ボックス 250"/>
        <xdr:cNvSpPr txBox="1"/>
      </xdr:nvSpPr>
      <xdr:spPr>
        <a:xfrm>
          <a:off x="3530111" y="1680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82117</xdr:rowOff>
    </xdr:from>
    <xdr:to>
      <xdr:col>4</xdr:col>
      <xdr:colOff>206375</xdr:colOff>
      <xdr:row>98</xdr:row>
      <xdr:rowOff>12267</xdr:rowOff>
    </xdr:to>
    <xdr:sp macro="" textlink="">
      <xdr:nvSpPr>
        <xdr:cNvPr id="252" name="円/楕円 251"/>
        <xdr:cNvSpPr/>
      </xdr:nvSpPr>
      <xdr:spPr>
        <a:xfrm>
          <a:off x="2857500" y="1671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3394</xdr:rowOff>
    </xdr:from>
    <xdr:ext cx="534377" cy="259045"/>
    <xdr:sp macro="" textlink="">
      <xdr:nvSpPr>
        <xdr:cNvPr id="253" name="テキスト ボックス 252"/>
        <xdr:cNvSpPr txBox="1"/>
      </xdr:nvSpPr>
      <xdr:spPr>
        <a:xfrm>
          <a:off x="2641111" y="1680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87643</xdr:rowOff>
    </xdr:from>
    <xdr:to>
      <xdr:col>3</xdr:col>
      <xdr:colOff>3175</xdr:colOff>
      <xdr:row>98</xdr:row>
      <xdr:rowOff>17793</xdr:rowOff>
    </xdr:to>
    <xdr:sp macro="" textlink="">
      <xdr:nvSpPr>
        <xdr:cNvPr id="254" name="円/楕円 253"/>
        <xdr:cNvSpPr/>
      </xdr:nvSpPr>
      <xdr:spPr>
        <a:xfrm>
          <a:off x="1968500" y="1671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8920</xdr:rowOff>
    </xdr:from>
    <xdr:ext cx="534377" cy="259045"/>
    <xdr:sp macro="" textlink="">
      <xdr:nvSpPr>
        <xdr:cNvPr id="255" name="テキスト ボックス 254"/>
        <xdr:cNvSpPr txBox="1"/>
      </xdr:nvSpPr>
      <xdr:spPr>
        <a:xfrm>
          <a:off x="1752111" y="1681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75634</xdr:rowOff>
    </xdr:from>
    <xdr:to>
      <xdr:col>1</xdr:col>
      <xdr:colOff>485775</xdr:colOff>
      <xdr:row>98</xdr:row>
      <xdr:rowOff>5784</xdr:rowOff>
    </xdr:to>
    <xdr:sp macro="" textlink="">
      <xdr:nvSpPr>
        <xdr:cNvPr id="256" name="円/楕円 255"/>
        <xdr:cNvSpPr/>
      </xdr:nvSpPr>
      <xdr:spPr>
        <a:xfrm>
          <a:off x="1079500" y="1670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168361</xdr:rowOff>
    </xdr:from>
    <xdr:ext cx="534377" cy="259045"/>
    <xdr:sp macro="" textlink="">
      <xdr:nvSpPr>
        <xdr:cNvPr id="257" name="テキスト ボックス 256"/>
        <xdr:cNvSpPr txBox="1"/>
      </xdr:nvSpPr>
      <xdr:spPr>
        <a:xfrm>
          <a:off x="863111" y="1679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79" name="直線コネクタ 278"/>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2" name="労働費最大値テキスト"/>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3" name="直線コネクタ 282"/>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36144</xdr:rowOff>
    </xdr:from>
    <xdr:to>
      <xdr:col>15</xdr:col>
      <xdr:colOff>180975</xdr:colOff>
      <xdr:row>38</xdr:row>
      <xdr:rowOff>88722</xdr:rowOff>
    </xdr:to>
    <xdr:cxnSp macro="">
      <xdr:nvCxnSpPr>
        <xdr:cNvPr id="284" name="直線コネクタ 283"/>
        <xdr:cNvCxnSpPr/>
      </xdr:nvCxnSpPr>
      <xdr:spPr>
        <a:xfrm>
          <a:off x="9639300" y="655124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95318</xdr:rowOff>
    </xdr:from>
    <xdr:ext cx="378565" cy="259045"/>
    <xdr:sp macro="" textlink="">
      <xdr:nvSpPr>
        <xdr:cNvPr id="285" name="労働費平均値テキスト"/>
        <xdr:cNvSpPr txBox="1"/>
      </xdr:nvSpPr>
      <xdr:spPr>
        <a:xfrm>
          <a:off x="10528300" y="6267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86" name="フローチャート : 判断 285"/>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106096</xdr:rowOff>
    </xdr:from>
    <xdr:to>
      <xdr:col>14</xdr:col>
      <xdr:colOff>28575</xdr:colOff>
      <xdr:row>38</xdr:row>
      <xdr:rowOff>36144</xdr:rowOff>
    </xdr:to>
    <xdr:cxnSp macro="">
      <xdr:nvCxnSpPr>
        <xdr:cNvPr id="287" name="直線コネクタ 286"/>
        <xdr:cNvCxnSpPr/>
      </xdr:nvCxnSpPr>
      <xdr:spPr>
        <a:xfrm>
          <a:off x="8750300" y="6106846"/>
          <a:ext cx="889000" cy="44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61697</xdr:rowOff>
    </xdr:from>
    <xdr:to>
      <xdr:col>14</xdr:col>
      <xdr:colOff>79375</xdr:colOff>
      <xdr:row>37</xdr:row>
      <xdr:rowOff>163297</xdr:rowOff>
    </xdr:to>
    <xdr:sp macro="" textlink="">
      <xdr:nvSpPr>
        <xdr:cNvPr id="288" name="フローチャート : 判断 287"/>
        <xdr:cNvSpPr/>
      </xdr:nvSpPr>
      <xdr:spPr>
        <a:xfrm>
          <a:off x="9588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8374</xdr:rowOff>
    </xdr:from>
    <xdr:ext cx="378565" cy="259045"/>
    <xdr:sp macro="" textlink="">
      <xdr:nvSpPr>
        <xdr:cNvPr id="289" name="テキスト ボックス 288"/>
        <xdr:cNvSpPr txBox="1"/>
      </xdr:nvSpPr>
      <xdr:spPr>
        <a:xfrm>
          <a:off x="9450017" y="618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106096</xdr:rowOff>
    </xdr:from>
    <xdr:to>
      <xdr:col>12</xdr:col>
      <xdr:colOff>511175</xdr:colOff>
      <xdr:row>36</xdr:row>
      <xdr:rowOff>161646</xdr:rowOff>
    </xdr:to>
    <xdr:cxnSp macro="">
      <xdr:nvCxnSpPr>
        <xdr:cNvPr id="290" name="直線コネクタ 289"/>
        <xdr:cNvCxnSpPr/>
      </xdr:nvCxnSpPr>
      <xdr:spPr>
        <a:xfrm flipV="1">
          <a:off x="7861300" y="6106846"/>
          <a:ext cx="889000" cy="2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37236</xdr:rowOff>
    </xdr:from>
    <xdr:to>
      <xdr:col>12</xdr:col>
      <xdr:colOff>561975</xdr:colOff>
      <xdr:row>36</xdr:row>
      <xdr:rowOff>138836</xdr:rowOff>
    </xdr:to>
    <xdr:sp macro="" textlink="">
      <xdr:nvSpPr>
        <xdr:cNvPr id="291" name="フローチャート : 判断 290"/>
        <xdr:cNvSpPr/>
      </xdr:nvSpPr>
      <xdr:spPr>
        <a:xfrm>
          <a:off x="8699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129963</xdr:rowOff>
    </xdr:from>
    <xdr:ext cx="469744" cy="259045"/>
    <xdr:sp macro="" textlink="">
      <xdr:nvSpPr>
        <xdr:cNvPr id="292" name="テキスト ボックス 291"/>
        <xdr:cNvSpPr txBox="1"/>
      </xdr:nvSpPr>
      <xdr:spPr>
        <a:xfrm>
          <a:off x="8515427"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142443</xdr:rowOff>
    </xdr:from>
    <xdr:to>
      <xdr:col>11</xdr:col>
      <xdr:colOff>307975</xdr:colOff>
      <xdr:row>36</xdr:row>
      <xdr:rowOff>161646</xdr:rowOff>
    </xdr:to>
    <xdr:cxnSp macro="">
      <xdr:nvCxnSpPr>
        <xdr:cNvPr id="293" name="直線コネクタ 292"/>
        <xdr:cNvCxnSpPr/>
      </xdr:nvCxnSpPr>
      <xdr:spPr>
        <a:xfrm>
          <a:off x="6972300" y="6314643"/>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60096</xdr:rowOff>
    </xdr:from>
    <xdr:to>
      <xdr:col>11</xdr:col>
      <xdr:colOff>358775</xdr:colOff>
      <xdr:row>35</xdr:row>
      <xdr:rowOff>161696</xdr:rowOff>
    </xdr:to>
    <xdr:sp macro="" textlink="">
      <xdr:nvSpPr>
        <xdr:cNvPr id="294" name="フローチャート : 判断 293"/>
        <xdr:cNvSpPr/>
      </xdr:nvSpPr>
      <xdr:spPr>
        <a:xfrm>
          <a:off x="7810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6773</xdr:rowOff>
    </xdr:from>
    <xdr:ext cx="469744" cy="259045"/>
    <xdr:sp macro="" textlink="">
      <xdr:nvSpPr>
        <xdr:cNvPr id="295" name="テキスト ボックス 294"/>
        <xdr:cNvSpPr txBox="1"/>
      </xdr:nvSpPr>
      <xdr:spPr>
        <a:xfrm>
          <a:off x="7626427"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133248</xdr:rowOff>
    </xdr:from>
    <xdr:to>
      <xdr:col>10</xdr:col>
      <xdr:colOff>155575</xdr:colOff>
      <xdr:row>35</xdr:row>
      <xdr:rowOff>63398</xdr:rowOff>
    </xdr:to>
    <xdr:sp macro="" textlink="">
      <xdr:nvSpPr>
        <xdr:cNvPr id="296" name="フローチャート : 判断 295"/>
        <xdr:cNvSpPr/>
      </xdr:nvSpPr>
      <xdr:spPr>
        <a:xfrm>
          <a:off x="6921500" y="59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79925</xdr:rowOff>
    </xdr:from>
    <xdr:ext cx="469744" cy="259045"/>
    <xdr:sp macro="" textlink="">
      <xdr:nvSpPr>
        <xdr:cNvPr id="297" name="テキスト ボックス 296"/>
        <xdr:cNvSpPr txBox="1"/>
      </xdr:nvSpPr>
      <xdr:spPr>
        <a:xfrm>
          <a:off x="6737427"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37922</xdr:rowOff>
    </xdr:from>
    <xdr:to>
      <xdr:col>15</xdr:col>
      <xdr:colOff>231775</xdr:colOff>
      <xdr:row>38</xdr:row>
      <xdr:rowOff>139522</xdr:rowOff>
    </xdr:to>
    <xdr:sp macro="" textlink="">
      <xdr:nvSpPr>
        <xdr:cNvPr id="303" name="円/楕円 302"/>
        <xdr:cNvSpPr/>
      </xdr:nvSpPr>
      <xdr:spPr>
        <a:xfrm>
          <a:off x="10426700" y="65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124299</xdr:rowOff>
    </xdr:from>
    <xdr:ext cx="378565" cy="259045"/>
    <xdr:sp macro="" textlink="">
      <xdr:nvSpPr>
        <xdr:cNvPr id="304" name="労働費該当値テキスト"/>
        <xdr:cNvSpPr txBox="1"/>
      </xdr:nvSpPr>
      <xdr:spPr>
        <a:xfrm>
          <a:off x="10528300" y="646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156794</xdr:rowOff>
    </xdr:from>
    <xdr:to>
      <xdr:col>14</xdr:col>
      <xdr:colOff>79375</xdr:colOff>
      <xdr:row>38</xdr:row>
      <xdr:rowOff>86944</xdr:rowOff>
    </xdr:to>
    <xdr:sp macro="" textlink="">
      <xdr:nvSpPr>
        <xdr:cNvPr id="305" name="円/楕円 304"/>
        <xdr:cNvSpPr/>
      </xdr:nvSpPr>
      <xdr:spPr>
        <a:xfrm>
          <a:off x="9588500" y="65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78071</xdr:rowOff>
    </xdr:from>
    <xdr:ext cx="378565" cy="259045"/>
    <xdr:sp macro="" textlink="">
      <xdr:nvSpPr>
        <xdr:cNvPr id="306" name="テキスト ボックス 305"/>
        <xdr:cNvSpPr txBox="1"/>
      </xdr:nvSpPr>
      <xdr:spPr>
        <a:xfrm>
          <a:off x="9450017" y="6593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55296</xdr:rowOff>
    </xdr:from>
    <xdr:to>
      <xdr:col>12</xdr:col>
      <xdr:colOff>561975</xdr:colOff>
      <xdr:row>35</xdr:row>
      <xdr:rowOff>156896</xdr:rowOff>
    </xdr:to>
    <xdr:sp macro="" textlink="">
      <xdr:nvSpPr>
        <xdr:cNvPr id="307" name="円/楕円 306"/>
        <xdr:cNvSpPr/>
      </xdr:nvSpPr>
      <xdr:spPr>
        <a:xfrm>
          <a:off x="8699500" y="605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1973</xdr:rowOff>
    </xdr:from>
    <xdr:ext cx="469744" cy="259045"/>
    <xdr:sp macro="" textlink="">
      <xdr:nvSpPr>
        <xdr:cNvPr id="308" name="テキスト ボックス 307"/>
        <xdr:cNvSpPr txBox="1"/>
      </xdr:nvSpPr>
      <xdr:spPr>
        <a:xfrm>
          <a:off x="8515427" y="58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110846</xdr:rowOff>
    </xdr:from>
    <xdr:to>
      <xdr:col>11</xdr:col>
      <xdr:colOff>358775</xdr:colOff>
      <xdr:row>37</xdr:row>
      <xdr:rowOff>40996</xdr:rowOff>
    </xdr:to>
    <xdr:sp macro="" textlink="">
      <xdr:nvSpPr>
        <xdr:cNvPr id="309" name="円/楕円 308"/>
        <xdr:cNvSpPr/>
      </xdr:nvSpPr>
      <xdr:spPr>
        <a:xfrm>
          <a:off x="7810500" y="62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32123</xdr:rowOff>
    </xdr:from>
    <xdr:ext cx="469744" cy="259045"/>
    <xdr:sp macro="" textlink="">
      <xdr:nvSpPr>
        <xdr:cNvPr id="310" name="テキスト ボックス 309"/>
        <xdr:cNvSpPr txBox="1"/>
      </xdr:nvSpPr>
      <xdr:spPr>
        <a:xfrm>
          <a:off x="7626427" y="63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91643</xdr:rowOff>
    </xdr:from>
    <xdr:to>
      <xdr:col>10</xdr:col>
      <xdr:colOff>155575</xdr:colOff>
      <xdr:row>37</xdr:row>
      <xdr:rowOff>21793</xdr:rowOff>
    </xdr:to>
    <xdr:sp macro="" textlink="">
      <xdr:nvSpPr>
        <xdr:cNvPr id="311" name="円/楕円 310"/>
        <xdr:cNvSpPr/>
      </xdr:nvSpPr>
      <xdr:spPr>
        <a:xfrm>
          <a:off x="69215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12920</xdr:rowOff>
    </xdr:from>
    <xdr:ext cx="469744" cy="259045"/>
    <xdr:sp macro="" textlink="">
      <xdr:nvSpPr>
        <xdr:cNvPr id="312" name="テキスト ボックス 311"/>
        <xdr:cNvSpPr txBox="1"/>
      </xdr:nvSpPr>
      <xdr:spPr>
        <a:xfrm>
          <a:off x="6737427" y="635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38" name="直線コネクタ 337"/>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39" name="農林水産業費最小値テキスト"/>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40" name="直線コネクタ 339"/>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1" name="農林水産業費最大値テキスト"/>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2" name="直線コネクタ 341"/>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58220</xdr:rowOff>
    </xdr:from>
    <xdr:to>
      <xdr:col>15</xdr:col>
      <xdr:colOff>180975</xdr:colOff>
      <xdr:row>57</xdr:row>
      <xdr:rowOff>61405</xdr:rowOff>
    </xdr:to>
    <xdr:cxnSp macro="">
      <xdr:nvCxnSpPr>
        <xdr:cNvPr id="343" name="直線コネクタ 342"/>
        <xdr:cNvCxnSpPr/>
      </xdr:nvCxnSpPr>
      <xdr:spPr>
        <a:xfrm>
          <a:off x="9639300" y="9830870"/>
          <a:ext cx="8382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97421</xdr:rowOff>
    </xdr:from>
    <xdr:ext cx="534377" cy="259045"/>
    <xdr:sp macro="" textlink="">
      <xdr:nvSpPr>
        <xdr:cNvPr id="344" name="農林水産業費平均値テキスト"/>
        <xdr:cNvSpPr txBox="1"/>
      </xdr:nvSpPr>
      <xdr:spPr>
        <a:xfrm>
          <a:off x="10528300" y="9870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5" name="フローチャート : 判断 344"/>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58220</xdr:rowOff>
    </xdr:from>
    <xdr:to>
      <xdr:col>14</xdr:col>
      <xdr:colOff>28575</xdr:colOff>
      <xdr:row>57</xdr:row>
      <xdr:rowOff>87971</xdr:rowOff>
    </xdr:to>
    <xdr:cxnSp macro="">
      <xdr:nvCxnSpPr>
        <xdr:cNvPr id="346" name="直線コネクタ 345"/>
        <xdr:cNvCxnSpPr/>
      </xdr:nvCxnSpPr>
      <xdr:spPr>
        <a:xfrm flipV="1">
          <a:off x="8750300" y="9830870"/>
          <a:ext cx="889000" cy="2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34689</xdr:rowOff>
    </xdr:from>
    <xdr:to>
      <xdr:col>14</xdr:col>
      <xdr:colOff>79375</xdr:colOff>
      <xdr:row>56</xdr:row>
      <xdr:rowOff>136289</xdr:rowOff>
    </xdr:to>
    <xdr:sp macro="" textlink="">
      <xdr:nvSpPr>
        <xdr:cNvPr id="347" name="フローチャート : 判断 346"/>
        <xdr:cNvSpPr/>
      </xdr:nvSpPr>
      <xdr:spPr>
        <a:xfrm>
          <a:off x="9588500" y="963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152816</xdr:rowOff>
    </xdr:from>
    <xdr:ext cx="534377" cy="259045"/>
    <xdr:sp macro="" textlink="">
      <xdr:nvSpPr>
        <xdr:cNvPr id="348" name="テキスト ボックス 347"/>
        <xdr:cNvSpPr txBox="1"/>
      </xdr:nvSpPr>
      <xdr:spPr>
        <a:xfrm>
          <a:off x="9372111" y="941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7602</xdr:rowOff>
    </xdr:from>
    <xdr:to>
      <xdr:col>12</xdr:col>
      <xdr:colOff>511175</xdr:colOff>
      <xdr:row>57</xdr:row>
      <xdr:rowOff>87971</xdr:rowOff>
    </xdr:to>
    <xdr:cxnSp macro="">
      <xdr:nvCxnSpPr>
        <xdr:cNvPr id="349" name="直線コネクタ 348"/>
        <xdr:cNvCxnSpPr/>
      </xdr:nvCxnSpPr>
      <xdr:spPr>
        <a:xfrm>
          <a:off x="7861300" y="9780252"/>
          <a:ext cx="889000" cy="8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86385</xdr:rowOff>
    </xdr:from>
    <xdr:to>
      <xdr:col>12</xdr:col>
      <xdr:colOff>561975</xdr:colOff>
      <xdr:row>57</xdr:row>
      <xdr:rowOff>16535</xdr:rowOff>
    </xdr:to>
    <xdr:sp macro="" textlink="">
      <xdr:nvSpPr>
        <xdr:cNvPr id="350" name="フローチャート : 判断 349"/>
        <xdr:cNvSpPr/>
      </xdr:nvSpPr>
      <xdr:spPr>
        <a:xfrm>
          <a:off x="8699500" y="96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33062</xdr:rowOff>
    </xdr:from>
    <xdr:ext cx="534377" cy="259045"/>
    <xdr:sp macro="" textlink="">
      <xdr:nvSpPr>
        <xdr:cNvPr id="351" name="テキスト ボックス 350"/>
        <xdr:cNvSpPr txBox="1"/>
      </xdr:nvSpPr>
      <xdr:spPr>
        <a:xfrm>
          <a:off x="8483111" y="94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142280</xdr:rowOff>
    </xdr:from>
    <xdr:to>
      <xdr:col>11</xdr:col>
      <xdr:colOff>307975</xdr:colOff>
      <xdr:row>57</xdr:row>
      <xdr:rowOff>7602</xdr:rowOff>
    </xdr:to>
    <xdr:cxnSp macro="">
      <xdr:nvCxnSpPr>
        <xdr:cNvPr id="352" name="直線コネクタ 351"/>
        <xdr:cNvCxnSpPr/>
      </xdr:nvCxnSpPr>
      <xdr:spPr>
        <a:xfrm>
          <a:off x="6972300" y="9743480"/>
          <a:ext cx="889000" cy="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89619</xdr:rowOff>
    </xdr:from>
    <xdr:to>
      <xdr:col>11</xdr:col>
      <xdr:colOff>358775</xdr:colOff>
      <xdr:row>57</xdr:row>
      <xdr:rowOff>19769</xdr:rowOff>
    </xdr:to>
    <xdr:sp macro="" textlink="">
      <xdr:nvSpPr>
        <xdr:cNvPr id="353" name="フローチャート : 判断 352"/>
        <xdr:cNvSpPr/>
      </xdr:nvSpPr>
      <xdr:spPr>
        <a:xfrm>
          <a:off x="7810500" y="969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36296</xdr:rowOff>
    </xdr:from>
    <xdr:ext cx="534377" cy="259045"/>
    <xdr:sp macro="" textlink="">
      <xdr:nvSpPr>
        <xdr:cNvPr id="354" name="テキスト ボックス 353"/>
        <xdr:cNvSpPr txBox="1"/>
      </xdr:nvSpPr>
      <xdr:spPr>
        <a:xfrm>
          <a:off x="7594111" y="94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135306</xdr:rowOff>
    </xdr:from>
    <xdr:to>
      <xdr:col>10</xdr:col>
      <xdr:colOff>155575</xdr:colOff>
      <xdr:row>57</xdr:row>
      <xdr:rowOff>65456</xdr:rowOff>
    </xdr:to>
    <xdr:sp macro="" textlink="">
      <xdr:nvSpPr>
        <xdr:cNvPr id="355" name="フローチャート : 判断 354"/>
        <xdr:cNvSpPr/>
      </xdr:nvSpPr>
      <xdr:spPr>
        <a:xfrm>
          <a:off x="6921500" y="97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56583</xdr:rowOff>
    </xdr:from>
    <xdr:ext cx="534377" cy="259045"/>
    <xdr:sp macro="" textlink="">
      <xdr:nvSpPr>
        <xdr:cNvPr id="356" name="テキスト ボックス 355"/>
        <xdr:cNvSpPr txBox="1"/>
      </xdr:nvSpPr>
      <xdr:spPr>
        <a:xfrm>
          <a:off x="6705111" y="98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10605</xdr:rowOff>
    </xdr:from>
    <xdr:to>
      <xdr:col>15</xdr:col>
      <xdr:colOff>231775</xdr:colOff>
      <xdr:row>57</xdr:row>
      <xdr:rowOff>112205</xdr:rowOff>
    </xdr:to>
    <xdr:sp macro="" textlink="">
      <xdr:nvSpPr>
        <xdr:cNvPr id="362" name="円/楕円 361"/>
        <xdr:cNvSpPr/>
      </xdr:nvSpPr>
      <xdr:spPr>
        <a:xfrm>
          <a:off x="10426700" y="978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33482</xdr:rowOff>
    </xdr:from>
    <xdr:ext cx="534377" cy="259045"/>
    <xdr:sp macro="" textlink="">
      <xdr:nvSpPr>
        <xdr:cNvPr id="363" name="農林水産業費該当値テキスト"/>
        <xdr:cNvSpPr txBox="1"/>
      </xdr:nvSpPr>
      <xdr:spPr>
        <a:xfrm>
          <a:off x="10528300" y="963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23,295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7420</xdr:rowOff>
    </xdr:from>
    <xdr:to>
      <xdr:col>14</xdr:col>
      <xdr:colOff>79375</xdr:colOff>
      <xdr:row>57</xdr:row>
      <xdr:rowOff>109020</xdr:rowOff>
    </xdr:to>
    <xdr:sp macro="" textlink="">
      <xdr:nvSpPr>
        <xdr:cNvPr id="364" name="円/楕円 363"/>
        <xdr:cNvSpPr/>
      </xdr:nvSpPr>
      <xdr:spPr>
        <a:xfrm>
          <a:off x="9588500" y="978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100147</xdr:rowOff>
    </xdr:from>
    <xdr:ext cx="534377" cy="259045"/>
    <xdr:sp macro="" textlink="">
      <xdr:nvSpPr>
        <xdr:cNvPr id="365" name="テキスト ボックス 364"/>
        <xdr:cNvSpPr txBox="1"/>
      </xdr:nvSpPr>
      <xdr:spPr>
        <a:xfrm>
          <a:off x="9372111" y="987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37171</xdr:rowOff>
    </xdr:from>
    <xdr:to>
      <xdr:col>12</xdr:col>
      <xdr:colOff>561975</xdr:colOff>
      <xdr:row>57</xdr:row>
      <xdr:rowOff>138771</xdr:rowOff>
    </xdr:to>
    <xdr:sp macro="" textlink="">
      <xdr:nvSpPr>
        <xdr:cNvPr id="366" name="円/楕円 365"/>
        <xdr:cNvSpPr/>
      </xdr:nvSpPr>
      <xdr:spPr>
        <a:xfrm>
          <a:off x="8699500" y="980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129898</xdr:rowOff>
    </xdr:from>
    <xdr:ext cx="534377" cy="259045"/>
    <xdr:sp macro="" textlink="">
      <xdr:nvSpPr>
        <xdr:cNvPr id="367" name="テキスト ボックス 366"/>
        <xdr:cNvSpPr txBox="1"/>
      </xdr:nvSpPr>
      <xdr:spPr>
        <a:xfrm>
          <a:off x="8483111" y="990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128252</xdr:rowOff>
    </xdr:from>
    <xdr:to>
      <xdr:col>11</xdr:col>
      <xdr:colOff>358775</xdr:colOff>
      <xdr:row>57</xdr:row>
      <xdr:rowOff>58402</xdr:rowOff>
    </xdr:to>
    <xdr:sp macro="" textlink="">
      <xdr:nvSpPr>
        <xdr:cNvPr id="368" name="円/楕円 367"/>
        <xdr:cNvSpPr/>
      </xdr:nvSpPr>
      <xdr:spPr>
        <a:xfrm>
          <a:off x="7810500" y="97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49529</xdr:rowOff>
    </xdr:from>
    <xdr:ext cx="534377" cy="259045"/>
    <xdr:sp macro="" textlink="">
      <xdr:nvSpPr>
        <xdr:cNvPr id="369" name="テキスト ボックス 368"/>
        <xdr:cNvSpPr txBox="1"/>
      </xdr:nvSpPr>
      <xdr:spPr>
        <a:xfrm>
          <a:off x="7594111" y="982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91480</xdr:rowOff>
    </xdr:from>
    <xdr:to>
      <xdr:col>10</xdr:col>
      <xdr:colOff>155575</xdr:colOff>
      <xdr:row>57</xdr:row>
      <xdr:rowOff>21630</xdr:rowOff>
    </xdr:to>
    <xdr:sp macro="" textlink="">
      <xdr:nvSpPr>
        <xdr:cNvPr id="370" name="円/楕円 369"/>
        <xdr:cNvSpPr/>
      </xdr:nvSpPr>
      <xdr:spPr>
        <a:xfrm>
          <a:off x="6921500" y="96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38157</xdr:rowOff>
    </xdr:from>
    <xdr:ext cx="534377" cy="259045"/>
    <xdr:sp macro="" textlink="">
      <xdr:nvSpPr>
        <xdr:cNvPr id="371" name="テキスト ボックス 370"/>
        <xdr:cNvSpPr txBox="1"/>
      </xdr:nvSpPr>
      <xdr:spPr>
        <a:xfrm>
          <a:off x="6705111" y="946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397" name="直線コネクタ 396"/>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398" name="商工費最小値テキスト"/>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399" name="直線コネクタ 398"/>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0" name="商工費最大値テキスト"/>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1" name="直線コネクタ 400"/>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68115</xdr:rowOff>
    </xdr:from>
    <xdr:to>
      <xdr:col>15</xdr:col>
      <xdr:colOff>180975</xdr:colOff>
      <xdr:row>78</xdr:row>
      <xdr:rowOff>97997</xdr:rowOff>
    </xdr:to>
    <xdr:cxnSp macro="">
      <xdr:nvCxnSpPr>
        <xdr:cNvPr id="402" name="直線コネクタ 401"/>
        <xdr:cNvCxnSpPr/>
      </xdr:nvCxnSpPr>
      <xdr:spPr>
        <a:xfrm>
          <a:off x="9639300" y="12241065"/>
          <a:ext cx="838200" cy="123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108218</xdr:rowOff>
    </xdr:from>
    <xdr:ext cx="534377" cy="259045"/>
    <xdr:sp macro="" textlink="">
      <xdr:nvSpPr>
        <xdr:cNvPr id="403" name="商工費平均値テキスト"/>
        <xdr:cNvSpPr txBox="1"/>
      </xdr:nvSpPr>
      <xdr:spPr>
        <a:xfrm>
          <a:off x="10528300" y="12966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4" name="フローチャート : 判断 403"/>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68115</xdr:rowOff>
    </xdr:from>
    <xdr:to>
      <xdr:col>14</xdr:col>
      <xdr:colOff>28575</xdr:colOff>
      <xdr:row>74</xdr:row>
      <xdr:rowOff>155408</xdr:rowOff>
    </xdr:to>
    <xdr:cxnSp macro="">
      <xdr:nvCxnSpPr>
        <xdr:cNvPr id="405" name="直線コネクタ 404"/>
        <xdr:cNvCxnSpPr/>
      </xdr:nvCxnSpPr>
      <xdr:spPr>
        <a:xfrm flipV="1">
          <a:off x="8750300" y="12241065"/>
          <a:ext cx="889000" cy="60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132759</xdr:rowOff>
    </xdr:from>
    <xdr:to>
      <xdr:col>14</xdr:col>
      <xdr:colOff>79375</xdr:colOff>
      <xdr:row>76</xdr:row>
      <xdr:rowOff>62908</xdr:rowOff>
    </xdr:to>
    <xdr:sp macro="" textlink="">
      <xdr:nvSpPr>
        <xdr:cNvPr id="406" name="フローチャート : 判断 405"/>
        <xdr:cNvSpPr/>
      </xdr:nvSpPr>
      <xdr:spPr>
        <a:xfrm>
          <a:off x="9588500" y="129915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54035</xdr:rowOff>
    </xdr:from>
    <xdr:ext cx="534377" cy="259045"/>
    <xdr:sp macro="" textlink="">
      <xdr:nvSpPr>
        <xdr:cNvPr id="407" name="テキスト ボックス 406"/>
        <xdr:cNvSpPr txBox="1"/>
      </xdr:nvSpPr>
      <xdr:spPr>
        <a:xfrm>
          <a:off x="9372111" y="130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155408</xdr:rowOff>
    </xdr:from>
    <xdr:to>
      <xdr:col>12</xdr:col>
      <xdr:colOff>511175</xdr:colOff>
      <xdr:row>76</xdr:row>
      <xdr:rowOff>157172</xdr:rowOff>
    </xdr:to>
    <xdr:cxnSp macro="">
      <xdr:nvCxnSpPr>
        <xdr:cNvPr id="408" name="直線コネクタ 407"/>
        <xdr:cNvCxnSpPr/>
      </xdr:nvCxnSpPr>
      <xdr:spPr>
        <a:xfrm flipV="1">
          <a:off x="7861300" y="12842708"/>
          <a:ext cx="889000" cy="34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09" name="フローチャート : 判断 408"/>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144691</xdr:rowOff>
    </xdr:from>
    <xdr:ext cx="534377" cy="259045"/>
    <xdr:sp macro="" textlink="">
      <xdr:nvSpPr>
        <xdr:cNvPr id="410" name="テキスト ボックス 409"/>
        <xdr:cNvSpPr txBox="1"/>
      </xdr:nvSpPr>
      <xdr:spPr>
        <a:xfrm>
          <a:off x="8483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157172</xdr:rowOff>
    </xdr:from>
    <xdr:to>
      <xdr:col>11</xdr:col>
      <xdr:colOff>307975</xdr:colOff>
      <xdr:row>78</xdr:row>
      <xdr:rowOff>29874</xdr:rowOff>
    </xdr:to>
    <xdr:cxnSp macro="">
      <xdr:nvCxnSpPr>
        <xdr:cNvPr id="411" name="直線コネクタ 410"/>
        <xdr:cNvCxnSpPr/>
      </xdr:nvCxnSpPr>
      <xdr:spPr>
        <a:xfrm flipV="1">
          <a:off x="6972300" y="13187372"/>
          <a:ext cx="889000" cy="2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2" name="フローチャート : 判断 411"/>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3" name="テキスト ボックス 412"/>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14" name="フローチャート : 判断 413"/>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15" name="テキスト ボックス 414"/>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47197</xdr:rowOff>
    </xdr:from>
    <xdr:to>
      <xdr:col>15</xdr:col>
      <xdr:colOff>231775</xdr:colOff>
      <xdr:row>78</xdr:row>
      <xdr:rowOff>148797</xdr:rowOff>
    </xdr:to>
    <xdr:sp macro="" textlink="">
      <xdr:nvSpPr>
        <xdr:cNvPr id="421" name="円/楕円 420"/>
        <xdr:cNvSpPr/>
      </xdr:nvSpPr>
      <xdr:spPr>
        <a:xfrm>
          <a:off x="10426700" y="1342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133574</xdr:rowOff>
    </xdr:from>
    <xdr:ext cx="469744" cy="259045"/>
    <xdr:sp macro="" textlink="">
      <xdr:nvSpPr>
        <xdr:cNvPr id="422" name="商工費該当値テキスト"/>
        <xdr:cNvSpPr txBox="1"/>
      </xdr:nvSpPr>
      <xdr:spPr>
        <a:xfrm>
          <a:off x="10528300" y="13335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5,277</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17315</xdr:rowOff>
    </xdr:from>
    <xdr:to>
      <xdr:col>14</xdr:col>
      <xdr:colOff>79375</xdr:colOff>
      <xdr:row>71</xdr:row>
      <xdr:rowOff>118915</xdr:rowOff>
    </xdr:to>
    <xdr:sp macro="" textlink="">
      <xdr:nvSpPr>
        <xdr:cNvPr id="423" name="円/楕円 422"/>
        <xdr:cNvSpPr/>
      </xdr:nvSpPr>
      <xdr:spPr>
        <a:xfrm>
          <a:off x="9588500" y="121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135442</xdr:rowOff>
    </xdr:from>
    <xdr:ext cx="534377" cy="259045"/>
    <xdr:sp macro="" textlink="">
      <xdr:nvSpPr>
        <xdr:cNvPr id="424" name="テキスト ボックス 423"/>
        <xdr:cNvSpPr txBox="1"/>
      </xdr:nvSpPr>
      <xdr:spPr>
        <a:xfrm>
          <a:off x="9372111" y="1196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42,942</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104608</xdr:rowOff>
    </xdr:from>
    <xdr:to>
      <xdr:col>12</xdr:col>
      <xdr:colOff>561975</xdr:colOff>
      <xdr:row>75</xdr:row>
      <xdr:rowOff>34758</xdr:rowOff>
    </xdr:to>
    <xdr:sp macro="" textlink="">
      <xdr:nvSpPr>
        <xdr:cNvPr id="425" name="円/楕円 424"/>
        <xdr:cNvSpPr/>
      </xdr:nvSpPr>
      <xdr:spPr>
        <a:xfrm>
          <a:off x="8699500" y="127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51285</xdr:rowOff>
    </xdr:from>
    <xdr:ext cx="534377" cy="259045"/>
    <xdr:sp macro="" textlink="">
      <xdr:nvSpPr>
        <xdr:cNvPr id="426" name="テキスト ボックス 425"/>
        <xdr:cNvSpPr txBox="1"/>
      </xdr:nvSpPr>
      <xdr:spPr>
        <a:xfrm>
          <a:off x="8483111" y="125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106372</xdr:rowOff>
    </xdr:from>
    <xdr:to>
      <xdr:col>11</xdr:col>
      <xdr:colOff>358775</xdr:colOff>
      <xdr:row>77</xdr:row>
      <xdr:rowOff>36522</xdr:rowOff>
    </xdr:to>
    <xdr:sp macro="" textlink="">
      <xdr:nvSpPr>
        <xdr:cNvPr id="427" name="円/楕円 426"/>
        <xdr:cNvSpPr/>
      </xdr:nvSpPr>
      <xdr:spPr>
        <a:xfrm>
          <a:off x="7810500" y="131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27649</xdr:rowOff>
    </xdr:from>
    <xdr:ext cx="534377" cy="259045"/>
    <xdr:sp macro="" textlink="">
      <xdr:nvSpPr>
        <xdr:cNvPr id="428" name="テキスト ボックス 427"/>
        <xdr:cNvSpPr txBox="1"/>
      </xdr:nvSpPr>
      <xdr:spPr>
        <a:xfrm>
          <a:off x="7594111" y="1322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150524</xdr:rowOff>
    </xdr:from>
    <xdr:to>
      <xdr:col>10</xdr:col>
      <xdr:colOff>155575</xdr:colOff>
      <xdr:row>78</xdr:row>
      <xdr:rowOff>80674</xdr:rowOff>
    </xdr:to>
    <xdr:sp macro="" textlink="">
      <xdr:nvSpPr>
        <xdr:cNvPr id="429" name="円/楕円 428"/>
        <xdr:cNvSpPr/>
      </xdr:nvSpPr>
      <xdr:spPr>
        <a:xfrm>
          <a:off x="6921500" y="1335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71801</xdr:rowOff>
    </xdr:from>
    <xdr:ext cx="469744" cy="259045"/>
    <xdr:sp macro="" textlink="">
      <xdr:nvSpPr>
        <xdr:cNvPr id="430" name="テキスト ボックス 429"/>
        <xdr:cNvSpPr txBox="1"/>
      </xdr:nvSpPr>
      <xdr:spPr>
        <a:xfrm>
          <a:off x="6737427" y="1344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56" name="直線コネクタ 455"/>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57" name="土木費最小値テキスト"/>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58" name="直線コネクタ 457"/>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59" name="土木費最大値テキスト"/>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60" name="直線コネクタ 459"/>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117509</xdr:rowOff>
    </xdr:from>
    <xdr:to>
      <xdr:col>15</xdr:col>
      <xdr:colOff>180975</xdr:colOff>
      <xdr:row>98</xdr:row>
      <xdr:rowOff>142805</xdr:rowOff>
    </xdr:to>
    <xdr:cxnSp macro="">
      <xdr:nvCxnSpPr>
        <xdr:cNvPr id="461" name="直線コネクタ 460"/>
        <xdr:cNvCxnSpPr/>
      </xdr:nvCxnSpPr>
      <xdr:spPr>
        <a:xfrm>
          <a:off x="9639300" y="16919609"/>
          <a:ext cx="838200" cy="2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70597</xdr:rowOff>
    </xdr:from>
    <xdr:ext cx="534377" cy="259045"/>
    <xdr:sp macro="" textlink="">
      <xdr:nvSpPr>
        <xdr:cNvPr id="462" name="土木費平均値テキスト"/>
        <xdr:cNvSpPr txBox="1"/>
      </xdr:nvSpPr>
      <xdr:spPr>
        <a:xfrm>
          <a:off x="10528300" y="1670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3" name="フローチャート : 判断 462"/>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117509</xdr:rowOff>
    </xdr:from>
    <xdr:to>
      <xdr:col>14</xdr:col>
      <xdr:colOff>28575</xdr:colOff>
      <xdr:row>98</xdr:row>
      <xdr:rowOff>157727</xdr:rowOff>
    </xdr:to>
    <xdr:cxnSp macro="">
      <xdr:nvCxnSpPr>
        <xdr:cNvPr id="464" name="直線コネクタ 463"/>
        <xdr:cNvCxnSpPr/>
      </xdr:nvCxnSpPr>
      <xdr:spPr>
        <a:xfrm flipV="1">
          <a:off x="8750300" y="1691960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49878</xdr:rowOff>
    </xdr:from>
    <xdr:to>
      <xdr:col>14</xdr:col>
      <xdr:colOff>79375</xdr:colOff>
      <xdr:row>98</xdr:row>
      <xdr:rowOff>151478</xdr:rowOff>
    </xdr:to>
    <xdr:sp macro="" textlink="">
      <xdr:nvSpPr>
        <xdr:cNvPr id="465" name="フローチャート : 判断 464"/>
        <xdr:cNvSpPr/>
      </xdr:nvSpPr>
      <xdr:spPr>
        <a:xfrm>
          <a:off x="9588500" y="1685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168005</xdr:rowOff>
    </xdr:from>
    <xdr:ext cx="534377" cy="259045"/>
    <xdr:sp macro="" textlink="">
      <xdr:nvSpPr>
        <xdr:cNvPr id="466" name="テキスト ボックス 465"/>
        <xdr:cNvSpPr txBox="1"/>
      </xdr:nvSpPr>
      <xdr:spPr>
        <a:xfrm>
          <a:off x="9372111" y="1662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145771</xdr:rowOff>
    </xdr:from>
    <xdr:to>
      <xdr:col>12</xdr:col>
      <xdr:colOff>511175</xdr:colOff>
      <xdr:row>98</xdr:row>
      <xdr:rowOff>157727</xdr:rowOff>
    </xdr:to>
    <xdr:cxnSp macro="">
      <xdr:nvCxnSpPr>
        <xdr:cNvPr id="467" name="直線コネクタ 466"/>
        <xdr:cNvCxnSpPr/>
      </xdr:nvCxnSpPr>
      <xdr:spPr>
        <a:xfrm>
          <a:off x="7861300" y="16947871"/>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158659</xdr:rowOff>
    </xdr:from>
    <xdr:to>
      <xdr:col>12</xdr:col>
      <xdr:colOff>561975</xdr:colOff>
      <xdr:row>98</xdr:row>
      <xdr:rowOff>88809</xdr:rowOff>
    </xdr:to>
    <xdr:sp macro="" textlink="">
      <xdr:nvSpPr>
        <xdr:cNvPr id="468" name="フローチャート : 判断 467"/>
        <xdr:cNvSpPr/>
      </xdr:nvSpPr>
      <xdr:spPr>
        <a:xfrm>
          <a:off x="8699500" y="1678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105336</xdr:rowOff>
    </xdr:from>
    <xdr:ext cx="534377" cy="259045"/>
    <xdr:sp macro="" textlink="">
      <xdr:nvSpPr>
        <xdr:cNvPr id="469" name="テキスト ボックス 468"/>
        <xdr:cNvSpPr txBox="1"/>
      </xdr:nvSpPr>
      <xdr:spPr>
        <a:xfrm>
          <a:off x="8483111" y="1656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145771</xdr:rowOff>
    </xdr:from>
    <xdr:to>
      <xdr:col>11</xdr:col>
      <xdr:colOff>307975</xdr:colOff>
      <xdr:row>98</xdr:row>
      <xdr:rowOff>150865</xdr:rowOff>
    </xdr:to>
    <xdr:cxnSp macro="">
      <xdr:nvCxnSpPr>
        <xdr:cNvPr id="470" name="直線コネクタ 469"/>
        <xdr:cNvCxnSpPr/>
      </xdr:nvCxnSpPr>
      <xdr:spPr>
        <a:xfrm flipV="1">
          <a:off x="6972300" y="16947871"/>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21760</xdr:rowOff>
    </xdr:from>
    <xdr:to>
      <xdr:col>11</xdr:col>
      <xdr:colOff>358775</xdr:colOff>
      <xdr:row>98</xdr:row>
      <xdr:rowOff>123360</xdr:rowOff>
    </xdr:to>
    <xdr:sp macro="" textlink="">
      <xdr:nvSpPr>
        <xdr:cNvPr id="471" name="フローチャート : 判断 470"/>
        <xdr:cNvSpPr/>
      </xdr:nvSpPr>
      <xdr:spPr>
        <a:xfrm>
          <a:off x="7810500" y="1682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139887</xdr:rowOff>
    </xdr:from>
    <xdr:ext cx="534377" cy="259045"/>
    <xdr:sp macro="" textlink="">
      <xdr:nvSpPr>
        <xdr:cNvPr id="472" name="テキスト ボックス 471"/>
        <xdr:cNvSpPr txBox="1"/>
      </xdr:nvSpPr>
      <xdr:spPr>
        <a:xfrm>
          <a:off x="7594111" y="165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44261</xdr:rowOff>
    </xdr:from>
    <xdr:to>
      <xdr:col>10</xdr:col>
      <xdr:colOff>155575</xdr:colOff>
      <xdr:row>98</xdr:row>
      <xdr:rowOff>145861</xdr:rowOff>
    </xdr:to>
    <xdr:sp macro="" textlink="">
      <xdr:nvSpPr>
        <xdr:cNvPr id="473" name="フローチャート : 判断 472"/>
        <xdr:cNvSpPr/>
      </xdr:nvSpPr>
      <xdr:spPr>
        <a:xfrm>
          <a:off x="6921500" y="1684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162388</xdr:rowOff>
    </xdr:from>
    <xdr:ext cx="534377" cy="259045"/>
    <xdr:sp macro="" textlink="">
      <xdr:nvSpPr>
        <xdr:cNvPr id="474" name="テキスト ボックス 473"/>
        <xdr:cNvSpPr txBox="1"/>
      </xdr:nvSpPr>
      <xdr:spPr>
        <a:xfrm>
          <a:off x="6705111" y="166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92005</xdr:rowOff>
    </xdr:from>
    <xdr:to>
      <xdr:col>15</xdr:col>
      <xdr:colOff>231775</xdr:colOff>
      <xdr:row>99</xdr:row>
      <xdr:rowOff>22155</xdr:rowOff>
    </xdr:to>
    <xdr:sp macro="" textlink="">
      <xdr:nvSpPr>
        <xdr:cNvPr id="480" name="円/楕円 479"/>
        <xdr:cNvSpPr/>
      </xdr:nvSpPr>
      <xdr:spPr>
        <a:xfrm>
          <a:off x="10426700" y="1689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26146</xdr:rowOff>
    </xdr:from>
    <xdr:ext cx="534377" cy="259045"/>
    <xdr:sp macro="" textlink="">
      <xdr:nvSpPr>
        <xdr:cNvPr id="481" name="土木費該当値テキスト"/>
        <xdr:cNvSpPr txBox="1"/>
      </xdr:nvSpPr>
      <xdr:spPr>
        <a:xfrm>
          <a:off x="10528300" y="1682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39,049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66709</xdr:rowOff>
    </xdr:from>
    <xdr:to>
      <xdr:col>14</xdr:col>
      <xdr:colOff>79375</xdr:colOff>
      <xdr:row>98</xdr:row>
      <xdr:rowOff>168309</xdr:rowOff>
    </xdr:to>
    <xdr:sp macro="" textlink="">
      <xdr:nvSpPr>
        <xdr:cNvPr id="482" name="円/楕円 481"/>
        <xdr:cNvSpPr/>
      </xdr:nvSpPr>
      <xdr:spPr>
        <a:xfrm>
          <a:off x="9588500" y="1686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159436</xdr:rowOff>
    </xdr:from>
    <xdr:ext cx="534377" cy="259045"/>
    <xdr:sp macro="" textlink="">
      <xdr:nvSpPr>
        <xdr:cNvPr id="483" name="テキスト ボックス 482"/>
        <xdr:cNvSpPr txBox="1"/>
      </xdr:nvSpPr>
      <xdr:spPr>
        <a:xfrm>
          <a:off x="9372111" y="1696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106927</xdr:rowOff>
    </xdr:from>
    <xdr:to>
      <xdr:col>12</xdr:col>
      <xdr:colOff>561975</xdr:colOff>
      <xdr:row>99</xdr:row>
      <xdr:rowOff>37077</xdr:rowOff>
    </xdr:to>
    <xdr:sp macro="" textlink="">
      <xdr:nvSpPr>
        <xdr:cNvPr id="484" name="円/楕円 483"/>
        <xdr:cNvSpPr/>
      </xdr:nvSpPr>
      <xdr:spPr>
        <a:xfrm>
          <a:off x="8699500" y="1690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28204</xdr:rowOff>
    </xdr:from>
    <xdr:ext cx="534377" cy="259045"/>
    <xdr:sp macro="" textlink="">
      <xdr:nvSpPr>
        <xdr:cNvPr id="485" name="テキスト ボックス 484"/>
        <xdr:cNvSpPr txBox="1"/>
      </xdr:nvSpPr>
      <xdr:spPr>
        <a:xfrm>
          <a:off x="8483111" y="1700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94971</xdr:rowOff>
    </xdr:from>
    <xdr:to>
      <xdr:col>11</xdr:col>
      <xdr:colOff>358775</xdr:colOff>
      <xdr:row>99</xdr:row>
      <xdr:rowOff>25121</xdr:rowOff>
    </xdr:to>
    <xdr:sp macro="" textlink="">
      <xdr:nvSpPr>
        <xdr:cNvPr id="486" name="円/楕円 485"/>
        <xdr:cNvSpPr/>
      </xdr:nvSpPr>
      <xdr:spPr>
        <a:xfrm>
          <a:off x="7810500" y="168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16248</xdr:rowOff>
    </xdr:from>
    <xdr:ext cx="534377" cy="259045"/>
    <xdr:sp macro="" textlink="">
      <xdr:nvSpPr>
        <xdr:cNvPr id="487" name="テキスト ボックス 486"/>
        <xdr:cNvSpPr txBox="1"/>
      </xdr:nvSpPr>
      <xdr:spPr>
        <a:xfrm>
          <a:off x="7594111" y="169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100065</xdr:rowOff>
    </xdr:from>
    <xdr:to>
      <xdr:col>10</xdr:col>
      <xdr:colOff>155575</xdr:colOff>
      <xdr:row>99</xdr:row>
      <xdr:rowOff>30215</xdr:rowOff>
    </xdr:to>
    <xdr:sp macro="" textlink="">
      <xdr:nvSpPr>
        <xdr:cNvPr id="488" name="円/楕円 487"/>
        <xdr:cNvSpPr/>
      </xdr:nvSpPr>
      <xdr:spPr>
        <a:xfrm>
          <a:off x="6921500" y="169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21342</xdr:rowOff>
    </xdr:from>
    <xdr:ext cx="534377" cy="259045"/>
    <xdr:sp macro="" textlink="">
      <xdr:nvSpPr>
        <xdr:cNvPr id="489" name="テキスト ボックス 488"/>
        <xdr:cNvSpPr txBox="1"/>
      </xdr:nvSpPr>
      <xdr:spPr>
        <a:xfrm>
          <a:off x="6705111" y="1699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121347</xdr:rowOff>
    </xdr:from>
    <xdr:to>
      <xdr:col>23</xdr:col>
      <xdr:colOff>516889</xdr:colOff>
      <xdr:row>39</xdr:row>
      <xdr:rowOff>133920</xdr:rowOff>
    </xdr:to>
    <xdr:cxnSp macro="">
      <xdr:nvCxnSpPr>
        <xdr:cNvPr id="516" name="直線コネクタ 515"/>
        <xdr:cNvCxnSpPr/>
      </xdr:nvCxnSpPr>
      <xdr:spPr>
        <a:xfrm flipV="1">
          <a:off x="16317595" y="5264847"/>
          <a:ext cx="1269" cy="155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137747</xdr:rowOff>
    </xdr:from>
    <xdr:ext cx="469744" cy="259045"/>
    <xdr:sp macro="" textlink="">
      <xdr:nvSpPr>
        <xdr:cNvPr id="517" name="消防費最小値テキスト"/>
        <xdr:cNvSpPr txBox="1"/>
      </xdr:nvSpPr>
      <xdr:spPr>
        <a:xfrm>
          <a:off x="16370300" y="68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39</xdr:row>
      <xdr:rowOff>133920</xdr:rowOff>
    </xdr:from>
    <xdr:to>
      <xdr:col>23</xdr:col>
      <xdr:colOff>606425</xdr:colOff>
      <xdr:row>39</xdr:row>
      <xdr:rowOff>133920</xdr:rowOff>
    </xdr:to>
    <xdr:cxnSp macro="">
      <xdr:nvCxnSpPr>
        <xdr:cNvPr id="518" name="直線コネクタ 517"/>
        <xdr:cNvCxnSpPr/>
      </xdr:nvCxnSpPr>
      <xdr:spPr>
        <a:xfrm>
          <a:off x="16230600" y="68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68024</xdr:rowOff>
    </xdr:from>
    <xdr:ext cx="534377" cy="259045"/>
    <xdr:sp macro="" textlink="">
      <xdr:nvSpPr>
        <xdr:cNvPr id="519" name="消防費最大値テキスト"/>
        <xdr:cNvSpPr txBox="1"/>
      </xdr:nvSpPr>
      <xdr:spPr>
        <a:xfrm>
          <a:off x="16370300" y="50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30</xdr:row>
      <xdr:rowOff>121347</xdr:rowOff>
    </xdr:from>
    <xdr:to>
      <xdr:col>23</xdr:col>
      <xdr:colOff>606425</xdr:colOff>
      <xdr:row>30</xdr:row>
      <xdr:rowOff>121347</xdr:rowOff>
    </xdr:to>
    <xdr:cxnSp macro="">
      <xdr:nvCxnSpPr>
        <xdr:cNvPr id="520" name="直線コネクタ 519"/>
        <xdr:cNvCxnSpPr/>
      </xdr:nvCxnSpPr>
      <xdr:spPr>
        <a:xfrm>
          <a:off x="16230600" y="526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50873</xdr:rowOff>
    </xdr:from>
    <xdr:to>
      <xdr:col>23</xdr:col>
      <xdr:colOff>517525</xdr:colOff>
      <xdr:row>38</xdr:row>
      <xdr:rowOff>83040</xdr:rowOff>
    </xdr:to>
    <xdr:cxnSp macro="">
      <xdr:nvCxnSpPr>
        <xdr:cNvPr id="521" name="直線コネクタ 520"/>
        <xdr:cNvCxnSpPr/>
      </xdr:nvCxnSpPr>
      <xdr:spPr>
        <a:xfrm flipV="1">
          <a:off x="15481300" y="6565973"/>
          <a:ext cx="8382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15210</xdr:rowOff>
    </xdr:from>
    <xdr:ext cx="534377" cy="259045"/>
    <xdr:sp macro="" textlink="">
      <xdr:nvSpPr>
        <xdr:cNvPr id="522" name="消防費平均値テキスト"/>
        <xdr:cNvSpPr txBox="1"/>
      </xdr:nvSpPr>
      <xdr:spPr>
        <a:xfrm>
          <a:off x="16370300" y="61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163783</xdr:rowOff>
    </xdr:from>
    <xdr:to>
      <xdr:col>23</xdr:col>
      <xdr:colOff>568325</xdr:colOff>
      <xdr:row>37</xdr:row>
      <xdr:rowOff>93933</xdr:rowOff>
    </xdr:to>
    <xdr:sp macro="" textlink="">
      <xdr:nvSpPr>
        <xdr:cNvPr id="523" name="フローチャート : 判断 522"/>
        <xdr:cNvSpPr/>
      </xdr:nvSpPr>
      <xdr:spPr>
        <a:xfrm>
          <a:off x="16268700" y="63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83040</xdr:rowOff>
    </xdr:from>
    <xdr:to>
      <xdr:col>22</xdr:col>
      <xdr:colOff>365125</xdr:colOff>
      <xdr:row>38</xdr:row>
      <xdr:rowOff>97964</xdr:rowOff>
    </xdr:to>
    <xdr:cxnSp macro="">
      <xdr:nvCxnSpPr>
        <xdr:cNvPr id="524" name="直線コネクタ 523"/>
        <xdr:cNvCxnSpPr/>
      </xdr:nvCxnSpPr>
      <xdr:spPr>
        <a:xfrm flipV="1">
          <a:off x="14592300" y="6598140"/>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86875</xdr:rowOff>
    </xdr:from>
    <xdr:to>
      <xdr:col>22</xdr:col>
      <xdr:colOff>415925</xdr:colOff>
      <xdr:row>37</xdr:row>
      <xdr:rowOff>17025</xdr:rowOff>
    </xdr:to>
    <xdr:sp macro="" textlink="">
      <xdr:nvSpPr>
        <xdr:cNvPr id="525" name="フローチャート : 判断 524"/>
        <xdr:cNvSpPr/>
      </xdr:nvSpPr>
      <xdr:spPr>
        <a:xfrm>
          <a:off x="15430500" y="62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33552</xdr:rowOff>
    </xdr:from>
    <xdr:ext cx="534377" cy="259045"/>
    <xdr:sp macro="" textlink="">
      <xdr:nvSpPr>
        <xdr:cNvPr id="526" name="テキスト ボックス 525"/>
        <xdr:cNvSpPr txBox="1"/>
      </xdr:nvSpPr>
      <xdr:spPr>
        <a:xfrm>
          <a:off x="15214111" y="60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97964</xdr:rowOff>
    </xdr:from>
    <xdr:to>
      <xdr:col>21</xdr:col>
      <xdr:colOff>161925</xdr:colOff>
      <xdr:row>38</xdr:row>
      <xdr:rowOff>122196</xdr:rowOff>
    </xdr:to>
    <xdr:cxnSp macro="">
      <xdr:nvCxnSpPr>
        <xdr:cNvPr id="527" name="直線コネクタ 526"/>
        <xdr:cNvCxnSpPr/>
      </xdr:nvCxnSpPr>
      <xdr:spPr>
        <a:xfrm flipV="1">
          <a:off x="13703300" y="6613064"/>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75021</xdr:rowOff>
    </xdr:from>
    <xdr:to>
      <xdr:col>21</xdr:col>
      <xdr:colOff>212725</xdr:colOff>
      <xdr:row>37</xdr:row>
      <xdr:rowOff>5171</xdr:rowOff>
    </xdr:to>
    <xdr:sp macro="" textlink="">
      <xdr:nvSpPr>
        <xdr:cNvPr id="528" name="フローチャート : 判断 527"/>
        <xdr:cNvSpPr/>
      </xdr:nvSpPr>
      <xdr:spPr>
        <a:xfrm>
          <a:off x="14541500" y="624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21698</xdr:rowOff>
    </xdr:from>
    <xdr:ext cx="534377" cy="259045"/>
    <xdr:sp macro="" textlink="">
      <xdr:nvSpPr>
        <xdr:cNvPr id="529" name="テキスト ボックス 528"/>
        <xdr:cNvSpPr txBox="1"/>
      </xdr:nvSpPr>
      <xdr:spPr>
        <a:xfrm>
          <a:off x="14325111" y="602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57992</xdr:rowOff>
    </xdr:from>
    <xdr:to>
      <xdr:col>19</xdr:col>
      <xdr:colOff>644525</xdr:colOff>
      <xdr:row>38</xdr:row>
      <xdr:rowOff>122196</xdr:rowOff>
    </xdr:to>
    <xdr:cxnSp macro="">
      <xdr:nvCxnSpPr>
        <xdr:cNvPr id="530" name="直線コネクタ 529"/>
        <xdr:cNvCxnSpPr/>
      </xdr:nvCxnSpPr>
      <xdr:spPr>
        <a:xfrm>
          <a:off x="12814300" y="6573092"/>
          <a:ext cx="889000" cy="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103726</xdr:rowOff>
    </xdr:from>
    <xdr:to>
      <xdr:col>20</xdr:col>
      <xdr:colOff>9525</xdr:colOff>
      <xdr:row>37</xdr:row>
      <xdr:rowOff>33876</xdr:rowOff>
    </xdr:to>
    <xdr:sp macro="" textlink="">
      <xdr:nvSpPr>
        <xdr:cNvPr id="531" name="フローチャート : 判断 530"/>
        <xdr:cNvSpPr/>
      </xdr:nvSpPr>
      <xdr:spPr>
        <a:xfrm>
          <a:off x="13652500" y="62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50403</xdr:rowOff>
    </xdr:from>
    <xdr:ext cx="534377" cy="259045"/>
    <xdr:sp macro="" textlink="">
      <xdr:nvSpPr>
        <xdr:cNvPr id="532" name="テキスト ボックス 531"/>
        <xdr:cNvSpPr txBox="1"/>
      </xdr:nvSpPr>
      <xdr:spPr>
        <a:xfrm>
          <a:off x="13436111" y="60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2261</xdr:rowOff>
    </xdr:from>
    <xdr:to>
      <xdr:col>18</xdr:col>
      <xdr:colOff>492125</xdr:colOff>
      <xdr:row>37</xdr:row>
      <xdr:rowOff>103861</xdr:rowOff>
    </xdr:to>
    <xdr:sp macro="" textlink="">
      <xdr:nvSpPr>
        <xdr:cNvPr id="533" name="フローチャート : 判断 532"/>
        <xdr:cNvSpPr/>
      </xdr:nvSpPr>
      <xdr:spPr>
        <a:xfrm>
          <a:off x="12763500" y="634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120388</xdr:rowOff>
    </xdr:from>
    <xdr:ext cx="534377" cy="259045"/>
    <xdr:sp macro="" textlink="">
      <xdr:nvSpPr>
        <xdr:cNvPr id="534" name="テキスト ボックス 533"/>
        <xdr:cNvSpPr txBox="1"/>
      </xdr:nvSpPr>
      <xdr:spPr>
        <a:xfrm>
          <a:off x="12547111" y="612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73</xdr:rowOff>
    </xdr:from>
    <xdr:to>
      <xdr:col>23</xdr:col>
      <xdr:colOff>568325</xdr:colOff>
      <xdr:row>38</xdr:row>
      <xdr:rowOff>101673</xdr:rowOff>
    </xdr:to>
    <xdr:sp macro="" textlink="">
      <xdr:nvSpPr>
        <xdr:cNvPr id="540" name="円/楕円 539"/>
        <xdr:cNvSpPr/>
      </xdr:nvSpPr>
      <xdr:spPr>
        <a:xfrm>
          <a:off x="16268700" y="65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149950</xdr:rowOff>
    </xdr:from>
    <xdr:ext cx="534377" cy="259045"/>
    <xdr:sp macro="" textlink="">
      <xdr:nvSpPr>
        <xdr:cNvPr id="541" name="消防費該当値テキスト"/>
        <xdr:cNvSpPr txBox="1"/>
      </xdr:nvSpPr>
      <xdr:spPr>
        <a:xfrm>
          <a:off x="16370300" y="64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16,720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32240</xdr:rowOff>
    </xdr:from>
    <xdr:to>
      <xdr:col>22</xdr:col>
      <xdr:colOff>415925</xdr:colOff>
      <xdr:row>38</xdr:row>
      <xdr:rowOff>133840</xdr:rowOff>
    </xdr:to>
    <xdr:sp macro="" textlink="">
      <xdr:nvSpPr>
        <xdr:cNvPr id="542" name="円/楕円 541"/>
        <xdr:cNvSpPr/>
      </xdr:nvSpPr>
      <xdr:spPr>
        <a:xfrm>
          <a:off x="15430500" y="654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124967</xdr:rowOff>
    </xdr:from>
    <xdr:ext cx="534377" cy="259045"/>
    <xdr:sp macro="" textlink="">
      <xdr:nvSpPr>
        <xdr:cNvPr id="543" name="テキスト ボックス 542"/>
        <xdr:cNvSpPr txBox="1"/>
      </xdr:nvSpPr>
      <xdr:spPr>
        <a:xfrm>
          <a:off x="15214111" y="664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47164</xdr:rowOff>
    </xdr:from>
    <xdr:to>
      <xdr:col>21</xdr:col>
      <xdr:colOff>212725</xdr:colOff>
      <xdr:row>38</xdr:row>
      <xdr:rowOff>148764</xdr:rowOff>
    </xdr:to>
    <xdr:sp macro="" textlink="">
      <xdr:nvSpPr>
        <xdr:cNvPr id="544" name="円/楕円 543"/>
        <xdr:cNvSpPr/>
      </xdr:nvSpPr>
      <xdr:spPr>
        <a:xfrm>
          <a:off x="14541500" y="656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139891</xdr:rowOff>
    </xdr:from>
    <xdr:ext cx="534377" cy="259045"/>
    <xdr:sp macro="" textlink="">
      <xdr:nvSpPr>
        <xdr:cNvPr id="545" name="テキスト ボックス 544"/>
        <xdr:cNvSpPr txBox="1"/>
      </xdr:nvSpPr>
      <xdr:spPr>
        <a:xfrm>
          <a:off x="14325111" y="665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71396</xdr:rowOff>
    </xdr:from>
    <xdr:to>
      <xdr:col>20</xdr:col>
      <xdr:colOff>9525</xdr:colOff>
      <xdr:row>39</xdr:row>
      <xdr:rowOff>1546</xdr:rowOff>
    </xdr:to>
    <xdr:sp macro="" textlink="">
      <xdr:nvSpPr>
        <xdr:cNvPr id="546" name="円/楕円 545"/>
        <xdr:cNvSpPr/>
      </xdr:nvSpPr>
      <xdr:spPr>
        <a:xfrm>
          <a:off x="13652500" y="658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164123</xdr:rowOff>
    </xdr:from>
    <xdr:ext cx="534377" cy="259045"/>
    <xdr:sp macro="" textlink="">
      <xdr:nvSpPr>
        <xdr:cNvPr id="547" name="テキスト ボックス 546"/>
        <xdr:cNvSpPr txBox="1"/>
      </xdr:nvSpPr>
      <xdr:spPr>
        <a:xfrm>
          <a:off x="13436111" y="667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7192</xdr:rowOff>
    </xdr:from>
    <xdr:to>
      <xdr:col>18</xdr:col>
      <xdr:colOff>492125</xdr:colOff>
      <xdr:row>38</xdr:row>
      <xdr:rowOff>108792</xdr:rowOff>
    </xdr:to>
    <xdr:sp macro="" textlink="">
      <xdr:nvSpPr>
        <xdr:cNvPr id="548" name="円/楕円 547"/>
        <xdr:cNvSpPr/>
      </xdr:nvSpPr>
      <xdr:spPr>
        <a:xfrm>
          <a:off x="12763500" y="65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99919</xdr:rowOff>
    </xdr:from>
    <xdr:ext cx="534377" cy="259045"/>
    <xdr:sp macro="" textlink="">
      <xdr:nvSpPr>
        <xdr:cNvPr id="549" name="テキスト ボックス 548"/>
        <xdr:cNvSpPr txBox="1"/>
      </xdr:nvSpPr>
      <xdr:spPr>
        <a:xfrm>
          <a:off x="12547111" y="661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52,093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4" name="直線コネクタ 573"/>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5"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6" name="直線コネクタ 575"/>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77"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78" name="直線コネクタ 577"/>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42069</xdr:rowOff>
    </xdr:from>
    <xdr:to>
      <xdr:col>23</xdr:col>
      <xdr:colOff>517525</xdr:colOff>
      <xdr:row>55</xdr:row>
      <xdr:rowOff>147110</xdr:rowOff>
    </xdr:to>
    <xdr:cxnSp macro="">
      <xdr:nvCxnSpPr>
        <xdr:cNvPr id="579" name="直線コネクタ 578"/>
        <xdr:cNvCxnSpPr/>
      </xdr:nvCxnSpPr>
      <xdr:spPr>
        <a:xfrm flipV="1">
          <a:off x="15481300" y="9471819"/>
          <a:ext cx="838200" cy="10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92492</xdr:rowOff>
    </xdr:from>
    <xdr:ext cx="534377" cy="259045"/>
    <xdr:sp macro="" textlink="">
      <xdr:nvSpPr>
        <xdr:cNvPr id="580" name="教育費平均値テキスト"/>
        <xdr:cNvSpPr txBox="1"/>
      </xdr:nvSpPr>
      <xdr:spPr>
        <a:xfrm>
          <a:off x="16370300" y="9522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1" name="フローチャート : 判断 580"/>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147110</xdr:rowOff>
    </xdr:from>
    <xdr:to>
      <xdr:col>22</xdr:col>
      <xdr:colOff>365125</xdr:colOff>
      <xdr:row>56</xdr:row>
      <xdr:rowOff>41973</xdr:rowOff>
    </xdr:to>
    <xdr:cxnSp macro="">
      <xdr:nvCxnSpPr>
        <xdr:cNvPr id="582" name="直線コネクタ 581"/>
        <xdr:cNvCxnSpPr/>
      </xdr:nvCxnSpPr>
      <xdr:spPr>
        <a:xfrm flipV="1">
          <a:off x="14592300" y="9576860"/>
          <a:ext cx="889000" cy="6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85128</xdr:rowOff>
    </xdr:from>
    <xdr:to>
      <xdr:col>22</xdr:col>
      <xdr:colOff>415925</xdr:colOff>
      <xdr:row>55</xdr:row>
      <xdr:rowOff>15278</xdr:rowOff>
    </xdr:to>
    <xdr:sp macro="" textlink="">
      <xdr:nvSpPr>
        <xdr:cNvPr id="583" name="フローチャート : 判断 582"/>
        <xdr:cNvSpPr/>
      </xdr:nvSpPr>
      <xdr:spPr>
        <a:xfrm>
          <a:off x="15430500" y="93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31805</xdr:rowOff>
    </xdr:from>
    <xdr:ext cx="534377" cy="259045"/>
    <xdr:sp macro="" textlink="">
      <xdr:nvSpPr>
        <xdr:cNvPr id="584" name="テキスト ボックス 583"/>
        <xdr:cNvSpPr txBox="1"/>
      </xdr:nvSpPr>
      <xdr:spPr>
        <a:xfrm>
          <a:off x="15214111" y="911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101524</xdr:rowOff>
    </xdr:from>
    <xdr:to>
      <xdr:col>21</xdr:col>
      <xdr:colOff>161925</xdr:colOff>
      <xdr:row>56</xdr:row>
      <xdr:rowOff>41973</xdr:rowOff>
    </xdr:to>
    <xdr:cxnSp macro="">
      <xdr:nvCxnSpPr>
        <xdr:cNvPr id="585" name="直線コネクタ 584"/>
        <xdr:cNvCxnSpPr/>
      </xdr:nvCxnSpPr>
      <xdr:spPr>
        <a:xfrm>
          <a:off x="13703300" y="9016924"/>
          <a:ext cx="889000" cy="62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75108</xdr:rowOff>
    </xdr:from>
    <xdr:to>
      <xdr:col>21</xdr:col>
      <xdr:colOff>212725</xdr:colOff>
      <xdr:row>55</xdr:row>
      <xdr:rowOff>5258</xdr:rowOff>
    </xdr:to>
    <xdr:sp macro="" textlink="">
      <xdr:nvSpPr>
        <xdr:cNvPr id="586" name="フローチャート : 判断 585"/>
        <xdr:cNvSpPr/>
      </xdr:nvSpPr>
      <xdr:spPr>
        <a:xfrm>
          <a:off x="14541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21785</xdr:rowOff>
    </xdr:from>
    <xdr:ext cx="534377" cy="259045"/>
    <xdr:sp macro="" textlink="">
      <xdr:nvSpPr>
        <xdr:cNvPr id="587" name="テキスト ボックス 586"/>
        <xdr:cNvSpPr txBox="1"/>
      </xdr:nvSpPr>
      <xdr:spPr>
        <a:xfrm>
          <a:off x="14325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101524</xdr:rowOff>
    </xdr:from>
    <xdr:to>
      <xdr:col>19</xdr:col>
      <xdr:colOff>644525</xdr:colOff>
      <xdr:row>54</xdr:row>
      <xdr:rowOff>83007</xdr:rowOff>
    </xdr:to>
    <xdr:cxnSp macro="">
      <xdr:nvCxnSpPr>
        <xdr:cNvPr id="588" name="直線コネクタ 587"/>
        <xdr:cNvCxnSpPr/>
      </xdr:nvCxnSpPr>
      <xdr:spPr>
        <a:xfrm flipV="1">
          <a:off x="12814300" y="9016924"/>
          <a:ext cx="889000" cy="3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4908</xdr:rowOff>
    </xdr:from>
    <xdr:to>
      <xdr:col>20</xdr:col>
      <xdr:colOff>9525</xdr:colOff>
      <xdr:row>55</xdr:row>
      <xdr:rowOff>106508</xdr:rowOff>
    </xdr:to>
    <xdr:sp macro="" textlink="">
      <xdr:nvSpPr>
        <xdr:cNvPr id="589" name="フローチャート : 判断 588"/>
        <xdr:cNvSpPr/>
      </xdr:nvSpPr>
      <xdr:spPr>
        <a:xfrm>
          <a:off x="13652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97635</xdr:rowOff>
    </xdr:from>
    <xdr:ext cx="534377" cy="259045"/>
    <xdr:sp macro="" textlink="">
      <xdr:nvSpPr>
        <xdr:cNvPr id="590" name="テキスト ボックス 589"/>
        <xdr:cNvSpPr txBox="1"/>
      </xdr:nvSpPr>
      <xdr:spPr>
        <a:xfrm>
          <a:off x="13436111" y="95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38932</xdr:rowOff>
    </xdr:from>
    <xdr:to>
      <xdr:col>18</xdr:col>
      <xdr:colOff>492125</xdr:colOff>
      <xdr:row>55</xdr:row>
      <xdr:rowOff>140532</xdr:rowOff>
    </xdr:to>
    <xdr:sp macro="" textlink="">
      <xdr:nvSpPr>
        <xdr:cNvPr id="591" name="フローチャート : 判断 590"/>
        <xdr:cNvSpPr/>
      </xdr:nvSpPr>
      <xdr:spPr>
        <a:xfrm>
          <a:off x="12763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131659</xdr:rowOff>
    </xdr:from>
    <xdr:ext cx="534377" cy="259045"/>
    <xdr:sp macro="" textlink="">
      <xdr:nvSpPr>
        <xdr:cNvPr id="592" name="テキスト ボックス 591"/>
        <xdr:cNvSpPr txBox="1"/>
      </xdr:nvSpPr>
      <xdr:spPr>
        <a:xfrm>
          <a:off x="12547111" y="956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162719</xdr:rowOff>
    </xdr:from>
    <xdr:to>
      <xdr:col>23</xdr:col>
      <xdr:colOff>568325</xdr:colOff>
      <xdr:row>55</xdr:row>
      <xdr:rowOff>92869</xdr:rowOff>
    </xdr:to>
    <xdr:sp macro="" textlink="">
      <xdr:nvSpPr>
        <xdr:cNvPr id="598" name="円/楕円 597"/>
        <xdr:cNvSpPr/>
      </xdr:nvSpPr>
      <xdr:spPr>
        <a:xfrm>
          <a:off x="16268700" y="942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14146</xdr:rowOff>
    </xdr:from>
    <xdr:ext cx="534377" cy="259045"/>
    <xdr:sp macro="" textlink="">
      <xdr:nvSpPr>
        <xdr:cNvPr id="599" name="教育費該当値テキスト"/>
        <xdr:cNvSpPr txBox="1"/>
      </xdr:nvSpPr>
      <xdr:spPr>
        <a:xfrm>
          <a:off x="16370300" y="927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56,125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96310</xdr:rowOff>
    </xdr:from>
    <xdr:to>
      <xdr:col>22</xdr:col>
      <xdr:colOff>415925</xdr:colOff>
      <xdr:row>56</xdr:row>
      <xdr:rowOff>26460</xdr:rowOff>
    </xdr:to>
    <xdr:sp macro="" textlink="">
      <xdr:nvSpPr>
        <xdr:cNvPr id="600" name="円/楕円 599"/>
        <xdr:cNvSpPr/>
      </xdr:nvSpPr>
      <xdr:spPr>
        <a:xfrm>
          <a:off x="15430500" y="952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17587</xdr:rowOff>
    </xdr:from>
    <xdr:ext cx="534377" cy="259045"/>
    <xdr:sp macro="" textlink="">
      <xdr:nvSpPr>
        <xdr:cNvPr id="601" name="テキスト ボックス 600"/>
        <xdr:cNvSpPr txBox="1"/>
      </xdr:nvSpPr>
      <xdr:spPr>
        <a:xfrm>
          <a:off x="15214111" y="961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162623</xdr:rowOff>
    </xdr:from>
    <xdr:to>
      <xdr:col>21</xdr:col>
      <xdr:colOff>212725</xdr:colOff>
      <xdr:row>56</xdr:row>
      <xdr:rowOff>92773</xdr:rowOff>
    </xdr:to>
    <xdr:sp macro="" textlink="">
      <xdr:nvSpPr>
        <xdr:cNvPr id="602" name="円/楕円 601"/>
        <xdr:cNvSpPr/>
      </xdr:nvSpPr>
      <xdr:spPr>
        <a:xfrm>
          <a:off x="14541500" y="95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83900</xdr:rowOff>
    </xdr:from>
    <xdr:ext cx="534377" cy="259045"/>
    <xdr:sp macro="" textlink="">
      <xdr:nvSpPr>
        <xdr:cNvPr id="603" name="テキスト ボックス 602"/>
        <xdr:cNvSpPr txBox="1"/>
      </xdr:nvSpPr>
      <xdr:spPr>
        <a:xfrm>
          <a:off x="14325111" y="96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47,130</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50724</xdr:rowOff>
    </xdr:from>
    <xdr:to>
      <xdr:col>20</xdr:col>
      <xdr:colOff>9525</xdr:colOff>
      <xdr:row>52</xdr:row>
      <xdr:rowOff>152324</xdr:rowOff>
    </xdr:to>
    <xdr:sp macro="" textlink="">
      <xdr:nvSpPr>
        <xdr:cNvPr id="604" name="円/楕円 603"/>
        <xdr:cNvSpPr/>
      </xdr:nvSpPr>
      <xdr:spPr>
        <a:xfrm>
          <a:off x="13652500" y="896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168851</xdr:rowOff>
    </xdr:from>
    <xdr:ext cx="534377" cy="259045"/>
    <xdr:sp macro="" textlink="">
      <xdr:nvSpPr>
        <xdr:cNvPr id="605" name="テキスト ボックス 604"/>
        <xdr:cNvSpPr txBox="1"/>
      </xdr:nvSpPr>
      <xdr:spPr>
        <a:xfrm>
          <a:off x="13436111" y="87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80,004</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32207</xdr:rowOff>
    </xdr:from>
    <xdr:to>
      <xdr:col>18</xdr:col>
      <xdr:colOff>492125</xdr:colOff>
      <xdr:row>54</xdr:row>
      <xdr:rowOff>133807</xdr:rowOff>
    </xdr:to>
    <xdr:sp macro="" textlink="">
      <xdr:nvSpPr>
        <xdr:cNvPr id="606" name="円/楕円 605"/>
        <xdr:cNvSpPr/>
      </xdr:nvSpPr>
      <xdr:spPr>
        <a:xfrm>
          <a:off x="12763500" y="929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150334</xdr:rowOff>
    </xdr:from>
    <xdr:ext cx="534377" cy="259045"/>
    <xdr:sp macro="" textlink="">
      <xdr:nvSpPr>
        <xdr:cNvPr id="607" name="テキスト ボックス 606"/>
        <xdr:cNvSpPr txBox="1"/>
      </xdr:nvSpPr>
      <xdr:spPr>
        <a:xfrm>
          <a:off x="12547111" y="906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3" name="直線コネクタ 632"/>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36" name="災害復旧費最大値テキスト"/>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37" name="直線コネクタ 636"/>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78533</xdr:rowOff>
    </xdr:from>
    <xdr:to>
      <xdr:col>23</xdr:col>
      <xdr:colOff>517525</xdr:colOff>
      <xdr:row>79</xdr:row>
      <xdr:rowOff>97458</xdr:rowOff>
    </xdr:to>
    <xdr:cxnSp macro="">
      <xdr:nvCxnSpPr>
        <xdr:cNvPr id="638" name="直線コネクタ 637"/>
        <xdr:cNvCxnSpPr/>
      </xdr:nvCxnSpPr>
      <xdr:spPr>
        <a:xfrm flipV="1">
          <a:off x="15481300" y="13623083"/>
          <a:ext cx="8382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170609</xdr:rowOff>
    </xdr:from>
    <xdr:ext cx="469744" cy="259045"/>
    <xdr:sp macro="" textlink="">
      <xdr:nvSpPr>
        <xdr:cNvPr id="639" name="災害復旧費平均値テキスト"/>
        <xdr:cNvSpPr txBox="1"/>
      </xdr:nvSpPr>
      <xdr:spPr>
        <a:xfrm>
          <a:off x="16370300" y="133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40" name="フローチャート : 判断 639"/>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87367</xdr:rowOff>
    </xdr:from>
    <xdr:to>
      <xdr:col>22</xdr:col>
      <xdr:colOff>365125</xdr:colOff>
      <xdr:row>79</xdr:row>
      <xdr:rowOff>97458</xdr:rowOff>
    </xdr:to>
    <xdr:cxnSp macro="">
      <xdr:nvCxnSpPr>
        <xdr:cNvPr id="641" name="直線コネクタ 640"/>
        <xdr:cNvCxnSpPr/>
      </xdr:nvCxnSpPr>
      <xdr:spPr>
        <a:xfrm>
          <a:off x="14592300" y="13631917"/>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138424</xdr:rowOff>
    </xdr:from>
    <xdr:to>
      <xdr:col>22</xdr:col>
      <xdr:colOff>415925</xdr:colOff>
      <xdr:row>79</xdr:row>
      <xdr:rowOff>68574</xdr:rowOff>
    </xdr:to>
    <xdr:sp macro="" textlink="">
      <xdr:nvSpPr>
        <xdr:cNvPr id="642" name="フローチャート : 判断 641"/>
        <xdr:cNvSpPr/>
      </xdr:nvSpPr>
      <xdr:spPr>
        <a:xfrm>
          <a:off x="15430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85101</xdr:rowOff>
    </xdr:from>
    <xdr:ext cx="469744" cy="259045"/>
    <xdr:sp macro="" textlink="">
      <xdr:nvSpPr>
        <xdr:cNvPr id="643" name="テキスト ボックス 642"/>
        <xdr:cNvSpPr txBox="1"/>
      </xdr:nvSpPr>
      <xdr:spPr>
        <a:xfrm>
          <a:off x="15246427"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87367</xdr:rowOff>
    </xdr:from>
    <xdr:to>
      <xdr:col>21</xdr:col>
      <xdr:colOff>161925</xdr:colOff>
      <xdr:row>79</xdr:row>
      <xdr:rowOff>88314</xdr:rowOff>
    </xdr:to>
    <xdr:cxnSp macro="">
      <xdr:nvCxnSpPr>
        <xdr:cNvPr id="644" name="直線コネクタ 643"/>
        <xdr:cNvCxnSpPr/>
      </xdr:nvCxnSpPr>
      <xdr:spPr>
        <a:xfrm flipV="1">
          <a:off x="13703300" y="13631917"/>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87088</xdr:rowOff>
    </xdr:from>
    <xdr:to>
      <xdr:col>21</xdr:col>
      <xdr:colOff>212725</xdr:colOff>
      <xdr:row>79</xdr:row>
      <xdr:rowOff>17238</xdr:rowOff>
    </xdr:to>
    <xdr:sp macro="" textlink="">
      <xdr:nvSpPr>
        <xdr:cNvPr id="645" name="フローチャート : 判断 644"/>
        <xdr:cNvSpPr/>
      </xdr:nvSpPr>
      <xdr:spPr>
        <a:xfrm>
          <a:off x="14541500" y="134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33765</xdr:rowOff>
    </xdr:from>
    <xdr:ext cx="469744" cy="259045"/>
    <xdr:sp macro="" textlink="">
      <xdr:nvSpPr>
        <xdr:cNvPr id="646" name="テキスト ボックス 645"/>
        <xdr:cNvSpPr txBox="1"/>
      </xdr:nvSpPr>
      <xdr:spPr>
        <a:xfrm>
          <a:off x="14357427" y="1323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75414</xdr:rowOff>
    </xdr:from>
    <xdr:to>
      <xdr:col>19</xdr:col>
      <xdr:colOff>644525</xdr:colOff>
      <xdr:row>79</xdr:row>
      <xdr:rowOff>88314</xdr:rowOff>
    </xdr:to>
    <xdr:cxnSp macro="">
      <xdr:nvCxnSpPr>
        <xdr:cNvPr id="647" name="直線コネクタ 646"/>
        <xdr:cNvCxnSpPr/>
      </xdr:nvCxnSpPr>
      <xdr:spPr>
        <a:xfrm>
          <a:off x="12814300" y="13619964"/>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90385</xdr:rowOff>
    </xdr:from>
    <xdr:to>
      <xdr:col>20</xdr:col>
      <xdr:colOff>9525</xdr:colOff>
      <xdr:row>79</xdr:row>
      <xdr:rowOff>20535</xdr:rowOff>
    </xdr:to>
    <xdr:sp macro="" textlink="">
      <xdr:nvSpPr>
        <xdr:cNvPr id="648" name="フローチャート : 判断 647"/>
        <xdr:cNvSpPr/>
      </xdr:nvSpPr>
      <xdr:spPr>
        <a:xfrm>
          <a:off x="13652500" y="134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37062</xdr:rowOff>
    </xdr:from>
    <xdr:ext cx="469744" cy="259045"/>
    <xdr:sp macro="" textlink="">
      <xdr:nvSpPr>
        <xdr:cNvPr id="649" name="テキスト ボックス 648"/>
        <xdr:cNvSpPr txBox="1"/>
      </xdr:nvSpPr>
      <xdr:spPr>
        <a:xfrm>
          <a:off x="13468427" y="1323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36567</xdr:rowOff>
    </xdr:from>
    <xdr:to>
      <xdr:col>18</xdr:col>
      <xdr:colOff>492125</xdr:colOff>
      <xdr:row>78</xdr:row>
      <xdr:rowOff>138167</xdr:rowOff>
    </xdr:to>
    <xdr:sp macro="" textlink="">
      <xdr:nvSpPr>
        <xdr:cNvPr id="650" name="フローチャート : 判断 649"/>
        <xdr:cNvSpPr/>
      </xdr:nvSpPr>
      <xdr:spPr>
        <a:xfrm>
          <a:off x="12763500" y="134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154694</xdr:rowOff>
    </xdr:from>
    <xdr:ext cx="534377" cy="259045"/>
    <xdr:sp macro="" textlink="">
      <xdr:nvSpPr>
        <xdr:cNvPr id="651" name="テキスト ボックス 650"/>
        <xdr:cNvSpPr txBox="1"/>
      </xdr:nvSpPr>
      <xdr:spPr>
        <a:xfrm>
          <a:off x="12547111" y="131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27733</xdr:rowOff>
    </xdr:from>
    <xdr:to>
      <xdr:col>23</xdr:col>
      <xdr:colOff>568325</xdr:colOff>
      <xdr:row>79</xdr:row>
      <xdr:rowOff>129333</xdr:rowOff>
    </xdr:to>
    <xdr:sp macro="" textlink="">
      <xdr:nvSpPr>
        <xdr:cNvPr id="657" name="円/楕円 656"/>
        <xdr:cNvSpPr/>
      </xdr:nvSpPr>
      <xdr:spPr>
        <a:xfrm>
          <a:off x="16268700" y="1357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126159</xdr:rowOff>
    </xdr:from>
    <xdr:ext cx="469744" cy="259045"/>
    <xdr:sp macro="" textlink="">
      <xdr:nvSpPr>
        <xdr:cNvPr id="658" name="災害復旧費該当値テキスト"/>
        <xdr:cNvSpPr txBox="1"/>
      </xdr:nvSpPr>
      <xdr:spPr>
        <a:xfrm>
          <a:off x="16370300" y="134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46658</xdr:rowOff>
    </xdr:from>
    <xdr:to>
      <xdr:col>22</xdr:col>
      <xdr:colOff>415925</xdr:colOff>
      <xdr:row>79</xdr:row>
      <xdr:rowOff>148258</xdr:rowOff>
    </xdr:to>
    <xdr:sp macro="" textlink="">
      <xdr:nvSpPr>
        <xdr:cNvPr id="659" name="円/楕円 658"/>
        <xdr:cNvSpPr/>
      </xdr:nvSpPr>
      <xdr:spPr>
        <a:xfrm>
          <a:off x="15430500" y="1359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139385</xdr:rowOff>
    </xdr:from>
    <xdr:ext cx="313932" cy="259045"/>
    <xdr:sp macro="" textlink="">
      <xdr:nvSpPr>
        <xdr:cNvPr id="660" name="テキスト ボックス 659"/>
        <xdr:cNvSpPr txBox="1"/>
      </xdr:nvSpPr>
      <xdr:spPr>
        <a:xfrm>
          <a:off x="15324333" y="13683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36567</xdr:rowOff>
    </xdr:from>
    <xdr:to>
      <xdr:col>21</xdr:col>
      <xdr:colOff>212725</xdr:colOff>
      <xdr:row>79</xdr:row>
      <xdr:rowOff>138167</xdr:rowOff>
    </xdr:to>
    <xdr:sp macro="" textlink="">
      <xdr:nvSpPr>
        <xdr:cNvPr id="661" name="円/楕円 660"/>
        <xdr:cNvSpPr/>
      </xdr:nvSpPr>
      <xdr:spPr>
        <a:xfrm>
          <a:off x="14541500" y="1358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129294</xdr:rowOff>
    </xdr:from>
    <xdr:ext cx="378565" cy="259045"/>
    <xdr:sp macro="" textlink="">
      <xdr:nvSpPr>
        <xdr:cNvPr id="662" name="テキスト ボックス 661"/>
        <xdr:cNvSpPr txBox="1"/>
      </xdr:nvSpPr>
      <xdr:spPr>
        <a:xfrm>
          <a:off x="14403017" y="13673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37514</xdr:rowOff>
    </xdr:from>
    <xdr:to>
      <xdr:col>20</xdr:col>
      <xdr:colOff>9525</xdr:colOff>
      <xdr:row>79</xdr:row>
      <xdr:rowOff>139114</xdr:rowOff>
    </xdr:to>
    <xdr:sp macro="" textlink="">
      <xdr:nvSpPr>
        <xdr:cNvPr id="663" name="円/楕円 662"/>
        <xdr:cNvSpPr/>
      </xdr:nvSpPr>
      <xdr:spPr>
        <a:xfrm>
          <a:off x="13652500" y="1358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130241</xdr:rowOff>
    </xdr:from>
    <xdr:ext cx="378565" cy="259045"/>
    <xdr:sp macro="" textlink="">
      <xdr:nvSpPr>
        <xdr:cNvPr id="664" name="テキスト ボックス 663"/>
        <xdr:cNvSpPr txBox="1"/>
      </xdr:nvSpPr>
      <xdr:spPr>
        <a:xfrm>
          <a:off x="13514017" y="13674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24614</xdr:rowOff>
    </xdr:from>
    <xdr:to>
      <xdr:col>18</xdr:col>
      <xdr:colOff>492125</xdr:colOff>
      <xdr:row>79</xdr:row>
      <xdr:rowOff>126214</xdr:rowOff>
    </xdr:to>
    <xdr:sp macro="" textlink="">
      <xdr:nvSpPr>
        <xdr:cNvPr id="665" name="円/楕円 664"/>
        <xdr:cNvSpPr/>
      </xdr:nvSpPr>
      <xdr:spPr>
        <a:xfrm>
          <a:off x="12763500" y="135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117341</xdr:rowOff>
    </xdr:from>
    <xdr:ext cx="469744" cy="259045"/>
    <xdr:sp macro="" textlink="">
      <xdr:nvSpPr>
        <xdr:cNvPr id="666" name="テキスト ボックス 665"/>
        <xdr:cNvSpPr txBox="1"/>
      </xdr:nvSpPr>
      <xdr:spPr>
        <a:xfrm>
          <a:off x="12579427" y="1366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90" name="直線コネクタ 689"/>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1"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2" name="直線コネクタ 691"/>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3"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4" name="直線コネクタ 693"/>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69214</xdr:rowOff>
    </xdr:from>
    <xdr:to>
      <xdr:col>23</xdr:col>
      <xdr:colOff>517525</xdr:colOff>
      <xdr:row>96</xdr:row>
      <xdr:rowOff>113807</xdr:rowOff>
    </xdr:to>
    <xdr:cxnSp macro="">
      <xdr:nvCxnSpPr>
        <xdr:cNvPr id="695" name="直線コネクタ 694"/>
        <xdr:cNvCxnSpPr/>
      </xdr:nvCxnSpPr>
      <xdr:spPr>
        <a:xfrm>
          <a:off x="15481300" y="16528414"/>
          <a:ext cx="838200" cy="4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72527</xdr:rowOff>
    </xdr:from>
    <xdr:ext cx="534377" cy="259045"/>
    <xdr:sp macro="" textlink="">
      <xdr:nvSpPr>
        <xdr:cNvPr id="696" name="公債費平均値テキスト"/>
        <xdr:cNvSpPr txBox="1"/>
      </xdr:nvSpPr>
      <xdr:spPr>
        <a:xfrm>
          <a:off x="16370300" y="16360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7" name="フローチャート : 判断 696"/>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69214</xdr:rowOff>
    </xdr:from>
    <xdr:to>
      <xdr:col>22</xdr:col>
      <xdr:colOff>365125</xdr:colOff>
      <xdr:row>96</xdr:row>
      <xdr:rowOff>94179</xdr:rowOff>
    </xdr:to>
    <xdr:cxnSp macro="">
      <xdr:nvCxnSpPr>
        <xdr:cNvPr id="698" name="直線コネクタ 697"/>
        <xdr:cNvCxnSpPr/>
      </xdr:nvCxnSpPr>
      <xdr:spPr>
        <a:xfrm flipV="1">
          <a:off x="14592300" y="16528414"/>
          <a:ext cx="889000" cy="2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141036</xdr:rowOff>
    </xdr:from>
    <xdr:to>
      <xdr:col>22</xdr:col>
      <xdr:colOff>415925</xdr:colOff>
      <xdr:row>96</xdr:row>
      <xdr:rowOff>71186</xdr:rowOff>
    </xdr:to>
    <xdr:sp macro="" textlink="">
      <xdr:nvSpPr>
        <xdr:cNvPr id="699" name="フローチャート : 判断 698"/>
        <xdr:cNvSpPr/>
      </xdr:nvSpPr>
      <xdr:spPr>
        <a:xfrm>
          <a:off x="15430500" y="1642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87713</xdr:rowOff>
    </xdr:from>
    <xdr:ext cx="534377" cy="259045"/>
    <xdr:sp macro="" textlink="">
      <xdr:nvSpPr>
        <xdr:cNvPr id="700" name="テキスト ボックス 699"/>
        <xdr:cNvSpPr txBox="1"/>
      </xdr:nvSpPr>
      <xdr:spPr>
        <a:xfrm>
          <a:off x="15214111" y="1620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94179</xdr:rowOff>
    </xdr:from>
    <xdr:to>
      <xdr:col>21</xdr:col>
      <xdr:colOff>161925</xdr:colOff>
      <xdr:row>96</xdr:row>
      <xdr:rowOff>142756</xdr:rowOff>
    </xdr:to>
    <xdr:cxnSp macro="">
      <xdr:nvCxnSpPr>
        <xdr:cNvPr id="701" name="直線コネクタ 700"/>
        <xdr:cNvCxnSpPr/>
      </xdr:nvCxnSpPr>
      <xdr:spPr>
        <a:xfrm flipV="1">
          <a:off x="13703300" y="16553379"/>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162638</xdr:rowOff>
    </xdr:from>
    <xdr:to>
      <xdr:col>21</xdr:col>
      <xdr:colOff>212725</xdr:colOff>
      <xdr:row>96</xdr:row>
      <xdr:rowOff>92788</xdr:rowOff>
    </xdr:to>
    <xdr:sp macro="" textlink="">
      <xdr:nvSpPr>
        <xdr:cNvPr id="702" name="フローチャート : 判断 701"/>
        <xdr:cNvSpPr/>
      </xdr:nvSpPr>
      <xdr:spPr>
        <a:xfrm>
          <a:off x="14541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109315</xdr:rowOff>
    </xdr:from>
    <xdr:ext cx="534377" cy="259045"/>
    <xdr:sp macro="" textlink="">
      <xdr:nvSpPr>
        <xdr:cNvPr id="703" name="テキスト ボックス 702"/>
        <xdr:cNvSpPr txBox="1"/>
      </xdr:nvSpPr>
      <xdr:spPr>
        <a:xfrm>
          <a:off x="14325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142756</xdr:rowOff>
    </xdr:from>
    <xdr:to>
      <xdr:col>19</xdr:col>
      <xdr:colOff>644525</xdr:colOff>
      <xdr:row>97</xdr:row>
      <xdr:rowOff>20507</xdr:rowOff>
    </xdr:to>
    <xdr:cxnSp macro="">
      <xdr:nvCxnSpPr>
        <xdr:cNvPr id="704" name="直線コネクタ 703"/>
        <xdr:cNvCxnSpPr/>
      </xdr:nvCxnSpPr>
      <xdr:spPr>
        <a:xfrm flipV="1">
          <a:off x="12814300" y="16601956"/>
          <a:ext cx="889000" cy="4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158638</xdr:rowOff>
    </xdr:from>
    <xdr:to>
      <xdr:col>20</xdr:col>
      <xdr:colOff>9525</xdr:colOff>
      <xdr:row>96</xdr:row>
      <xdr:rowOff>88788</xdr:rowOff>
    </xdr:to>
    <xdr:sp macro="" textlink="">
      <xdr:nvSpPr>
        <xdr:cNvPr id="705" name="フローチャート : 判断 704"/>
        <xdr:cNvSpPr/>
      </xdr:nvSpPr>
      <xdr:spPr>
        <a:xfrm>
          <a:off x="13652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105315</xdr:rowOff>
    </xdr:from>
    <xdr:ext cx="534377" cy="259045"/>
    <xdr:sp macro="" textlink="">
      <xdr:nvSpPr>
        <xdr:cNvPr id="706" name="テキスト ボックス 705"/>
        <xdr:cNvSpPr txBox="1"/>
      </xdr:nvSpPr>
      <xdr:spPr>
        <a:xfrm>
          <a:off x="13436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157145</xdr:rowOff>
    </xdr:from>
    <xdr:to>
      <xdr:col>18</xdr:col>
      <xdr:colOff>492125</xdr:colOff>
      <xdr:row>96</xdr:row>
      <xdr:rowOff>87295</xdr:rowOff>
    </xdr:to>
    <xdr:sp macro="" textlink="">
      <xdr:nvSpPr>
        <xdr:cNvPr id="707" name="フローチャート : 判断 706"/>
        <xdr:cNvSpPr/>
      </xdr:nvSpPr>
      <xdr:spPr>
        <a:xfrm>
          <a:off x="12763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103822</xdr:rowOff>
    </xdr:from>
    <xdr:ext cx="534377" cy="259045"/>
    <xdr:sp macro="" textlink="">
      <xdr:nvSpPr>
        <xdr:cNvPr id="708" name="テキスト ボックス 707"/>
        <xdr:cNvSpPr txBox="1"/>
      </xdr:nvSpPr>
      <xdr:spPr>
        <a:xfrm>
          <a:off x="12547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63007</xdr:rowOff>
    </xdr:from>
    <xdr:to>
      <xdr:col>23</xdr:col>
      <xdr:colOff>568325</xdr:colOff>
      <xdr:row>96</xdr:row>
      <xdr:rowOff>164607</xdr:rowOff>
    </xdr:to>
    <xdr:sp macro="" textlink="">
      <xdr:nvSpPr>
        <xdr:cNvPr id="714" name="円/楕円 713"/>
        <xdr:cNvSpPr/>
      </xdr:nvSpPr>
      <xdr:spPr>
        <a:xfrm>
          <a:off x="16268700" y="1652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41434</xdr:rowOff>
    </xdr:from>
    <xdr:ext cx="534377" cy="259045"/>
    <xdr:sp macro="" textlink="">
      <xdr:nvSpPr>
        <xdr:cNvPr id="715" name="公債費該当値テキスト"/>
        <xdr:cNvSpPr txBox="1"/>
      </xdr:nvSpPr>
      <xdr:spPr>
        <a:xfrm>
          <a:off x="16370300" y="1650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58,398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18414</xdr:rowOff>
    </xdr:from>
    <xdr:to>
      <xdr:col>22</xdr:col>
      <xdr:colOff>415925</xdr:colOff>
      <xdr:row>96</xdr:row>
      <xdr:rowOff>120014</xdr:rowOff>
    </xdr:to>
    <xdr:sp macro="" textlink="">
      <xdr:nvSpPr>
        <xdr:cNvPr id="716" name="円/楕円 715"/>
        <xdr:cNvSpPr/>
      </xdr:nvSpPr>
      <xdr:spPr>
        <a:xfrm>
          <a:off x="15430500" y="1647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111141</xdr:rowOff>
    </xdr:from>
    <xdr:ext cx="534377" cy="259045"/>
    <xdr:sp macro="" textlink="">
      <xdr:nvSpPr>
        <xdr:cNvPr id="717" name="テキスト ボックス 716"/>
        <xdr:cNvSpPr txBox="1"/>
      </xdr:nvSpPr>
      <xdr:spPr>
        <a:xfrm>
          <a:off x="15214111" y="1657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64,250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43379</xdr:rowOff>
    </xdr:from>
    <xdr:to>
      <xdr:col>21</xdr:col>
      <xdr:colOff>212725</xdr:colOff>
      <xdr:row>96</xdr:row>
      <xdr:rowOff>144979</xdr:rowOff>
    </xdr:to>
    <xdr:sp macro="" textlink="">
      <xdr:nvSpPr>
        <xdr:cNvPr id="718" name="円/楕円 717"/>
        <xdr:cNvSpPr/>
      </xdr:nvSpPr>
      <xdr:spPr>
        <a:xfrm>
          <a:off x="14541500" y="1650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136106</xdr:rowOff>
    </xdr:from>
    <xdr:ext cx="534377" cy="259045"/>
    <xdr:sp macro="" textlink="">
      <xdr:nvSpPr>
        <xdr:cNvPr id="719" name="テキスト ボックス 718"/>
        <xdr:cNvSpPr txBox="1"/>
      </xdr:nvSpPr>
      <xdr:spPr>
        <a:xfrm>
          <a:off x="14325111" y="165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91956</xdr:rowOff>
    </xdr:from>
    <xdr:to>
      <xdr:col>20</xdr:col>
      <xdr:colOff>9525</xdr:colOff>
      <xdr:row>97</xdr:row>
      <xdr:rowOff>22106</xdr:rowOff>
    </xdr:to>
    <xdr:sp macro="" textlink="">
      <xdr:nvSpPr>
        <xdr:cNvPr id="720" name="円/楕円 719"/>
        <xdr:cNvSpPr/>
      </xdr:nvSpPr>
      <xdr:spPr>
        <a:xfrm>
          <a:off x="13652500" y="1655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13233</xdr:rowOff>
    </xdr:from>
    <xdr:ext cx="534377" cy="259045"/>
    <xdr:sp macro="" textlink="">
      <xdr:nvSpPr>
        <xdr:cNvPr id="721" name="テキスト ボックス 720"/>
        <xdr:cNvSpPr txBox="1"/>
      </xdr:nvSpPr>
      <xdr:spPr>
        <a:xfrm>
          <a:off x="13436111" y="166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54,599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141157</xdr:rowOff>
    </xdr:from>
    <xdr:to>
      <xdr:col>18</xdr:col>
      <xdr:colOff>492125</xdr:colOff>
      <xdr:row>97</xdr:row>
      <xdr:rowOff>71307</xdr:rowOff>
    </xdr:to>
    <xdr:sp macro="" textlink="">
      <xdr:nvSpPr>
        <xdr:cNvPr id="722" name="円/楕円 721"/>
        <xdr:cNvSpPr/>
      </xdr:nvSpPr>
      <xdr:spPr>
        <a:xfrm>
          <a:off x="12763500" y="1660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62434</xdr:rowOff>
    </xdr:from>
    <xdr:ext cx="534377" cy="259045"/>
    <xdr:sp macro="" textlink="">
      <xdr:nvSpPr>
        <xdr:cNvPr id="723" name="テキスト ボックス 722"/>
        <xdr:cNvSpPr txBox="1"/>
      </xdr:nvSpPr>
      <xdr:spPr>
        <a:xfrm>
          <a:off x="12547111" y="1669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47" name="直線コネクタ 746"/>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48" name="諸支出金最小値テキスト"/>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50" name="諸支出金最大値テキスト"/>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51" name="直線コネクタ 750"/>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146448</xdr:rowOff>
    </xdr:from>
    <xdr:ext cx="378565" cy="259045"/>
    <xdr:sp macro="" textlink="">
      <xdr:nvSpPr>
        <xdr:cNvPr id="753" name="諸支出金平均値テキスト"/>
        <xdr:cNvSpPr txBox="1"/>
      </xdr:nvSpPr>
      <xdr:spPr>
        <a:xfrm>
          <a:off x="22212300" y="6490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4" name="フローチャート : 判断 753"/>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110998</xdr:rowOff>
    </xdr:from>
    <xdr:to>
      <xdr:col>31</xdr:col>
      <xdr:colOff>85725</xdr:colOff>
      <xdr:row>39</xdr:row>
      <xdr:rowOff>41148</xdr:rowOff>
    </xdr:to>
    <xdr:sp macro="" textlink="">
      <xdr:nvSpPr>
        <xdr:cNvPr id="756" name="フローチャート : 判断 755"/>
        <xdr:cNvSpPr/>
      </xdr:nvSpPr>
      <xdr:spPr>
        <a:xfrm>
          <a:off x="212725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57675</xdr:rowOff>
    </xdr:from>
    <xdr:ext cx="378565" cy="259045"/>
    <xdr:sp macro="" textlink="">
      <xdr:nvSpPr>
        <xdr:cNvPr id="757" name="テキスト ボックス 756"/>
        <xdr:cNvSpPr txBox="1"/>
      </xdr:nvSpPr>
      <xdr:spPr>
        <a:xfrm>
          <a:off x="21134017" y="640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72898</xdr:rowOff>
    </xdr:from>
    <xdr:to>
      <xdr:col>29</xdr:col>
      <xdr:colOff>568325</xdr:colOff>
      <xdr:row>39</xdr:row>
      <xdr:rowOff>3048</xdr:rowOff>
    </xdr:to>
    <xdr:sp macro="" textlink="">
      <xdr:nvSpPr>
        <xdr:cNvPr id="759" name="フローチャート : 判断 758"/>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19575</xdr:rowOff>
    </xdr:from>
    <xdr:ext cx="378565" cy="259045"/>
    <xdr:sp macro="" textlink="">
      <xdr:nvSpPr>
        <xdr:cNvPr id="760" name="テキスト ボックス 759"/>
        <xdr:cNvSpPr txBox="1"/>
      </xdr:nvSpPr>
      <xdr:spPr>
        <a:xfrm>
          <a:off x="20245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88138</xdr:rowOff>
    </xdr:from>
    <xdr:to>
      <xdr:col>28</xdr:col>
      <xdr:colOff>365125</xdr:colOff>
      <xdr:row>38</xdr:row>
      <xdr:rowOff>18288</xdr:rowOff>
    </xdr:to>
    <xdr:sp macro="" textlink="">
      <xdr:nvSpPr>
        <xdr:cNvPr id="762" name="フローチャート : 判断 761"/>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34815</xdr:rowOff>
    </xdr:from>
    <xdr:ext cx="378565" cy="259045"/>
    <xdr:sp macro="" textlink="">
      <xdr:nvSpPr>
        <xdr:cNvPr id="763" name="テキスト ボックス 762"/>
        <xdr:cNvSpPr txBox="1"/>
      </xdr:nvSpPr>
      <xdr:spPr>
        <a:xfrm>
          <a:off x="19356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144907</xdr:rowOff>
    </xdr:from>
    <xdr:to>
      <xdr:col>27</xdr:col>
      <xdr:colOff>161925</xdr:colOff>
      <xdr:row>38</xdr:row>
      <xdr:rowOff>75057</xdr:rowOff>
    </xdr:to>
    <xdr:sp macro="" textlink="">
      <xdr:nvSpPr>
        <xdr:cNvPr id="764" name="フローチャート : 判断 763"/>
        <xdr:cNvSpPr/>
      </xdr:nvSpPr>
      <xdr:spPr>
        <a:xfrm>
          <a:off x="18605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91584</xdr:rowOff>
    </xdr:from>
    <xdr:ext cx="378565" cy="259045"/>
    <xdr:sp macro="" textlink="">
      <xdr:nvSpPr>
        <xdr:cNvPr id="765" name="テキスト ボックス 764"/>
        <xdr:cNvSpPr txBox="1"/>
      </xdr:nvSpPr>
      <xdr:spPr>
        <a:xfrm>
          <a:off x="18467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101998</xdr:rowOff>
    </xdr:from>
    <xdr:ext cx="249299" cy="259045"/>
    <xdr:sp macro="" textlink="">
      <xdr:nvSpPr>
        <xdr:cNvPr id="772" name="諸支出金該当値テキスト"/>
        <xdr:cNvSpPr txBox="1"/>
      </xdr:nvSpPr>
      <xdr:spPr>
        <a:xfrm>
          <a:off x="22212300" y="66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1" name="直線コネクタ 79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2" name="テキスト ボックス 79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3" name="直線コネクタ 79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4" name="テキスト ボックス 793"/>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5" name="直線コネクタ 79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6" name="テキスト ボックス 795"/>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7" name="直線コネクタ 79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8" name="テキスト ボックス 797"/>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2" name="直線コネクタ 801"/>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3"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4" name="直線コネクタ 80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5"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7" name="直線コネクタ 80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8"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9" name="フローチャート : 判断 808"/>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0" name="直線コネクタ 80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157480</xdr:rowOff>
    </xdr:from>
    <xdr:to>
      <xdr:col>31</xdr:col>
      <xdr:colOff>85725</xdr:colOff>
      <xdr:row>51</xdr:row>
      <xdr:rowOff>87630</xdr:rowOff>
    </xdr:to>
    <xdr:sp macro="" textlink="">
      <xdr:nvSpPr>
        <xdr:cNvPr id="811" name="フローチャート : 判断 810"/>
        <xdr:cNvSpPr/>
      </xdr:nvSpPr>
      <xdr:spPr>
        <a:xfrm>
          <a:off x="21272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49</xdr:row>
      <xdr:rowOff>104157</xdr:rowOff>
    </xdr:from>
    <xdr:ext cx="313932" cy="259045"/>
    <xdr:sp macro="" textlink="">
      <xdr:nvSpPr>
        <xdr:cNvPr id="812" name="テキスト ボックス 811"/>
        <xdr:cNvSpPr txBox="1"/>
      </xdr:nvSpPr>
      <xdr:spPr>
        <a:xfrm>
          <a:off x="21166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3" name="直線コネクタ 81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20320</xdr:rowOff>
    </xdr:from>
    <xdr:to>
      <xdr:col>29</xdr:col>
      <xdr:colOff>568325</xdr:colOff>
      <xdr:row>54</xdr:row>
      <xdr:rowOff>121920</xdr:rowOff>
    </xdr:to>
    <xdr:sp macro="" textlink="">
      <xdr:nvSpPr>
        <xdr:cNvPr id="814" name="フローチャート : 判断 813"/>
        <xdr:cNvSpPr/>
      </xdr:nvSpPr>
      <xdr:spPr>
        <a:xfrm>
          <a:off x="20383500" y="927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52</xdr:row>
      <xdr:rowOff>138447</xdr:rowOff>
    </xdr:from>
    <xdr:ext cx="313932" cy="259045"/>
    <xdr:sp macro="" textlink="">
      <xdr:nvSpPr>
        <xdr:cNvPr id="815" name="テキスト ボックス 814"/>
        <xdr:cNvSpPr txBox="1"/>
      </xdr:nvSpPr>
      <xdr:spPr>
        <a:xfrm>
          <a:off x="20277333" y="9053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6" name="直線コネクタ 815"/>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8890</xdr:rowOff>
    </xdr:from>
    <xdr:to>
      <xdr:col>28</xdr:col>
      <xdr:colOff>365125</xdr:colOff>
      <xdr:row>55</xdr:row>
      <xdr:rowOff>110490</xdr:rowOff>
    </xdr:to>
    <xdr:sp macro="" textlink="">
      <xdr:nvSpPr>
        <xdr:cNvPr id="817" name="フローチャート : 判断 816"/>
        <xdr:cNvSpPr/>
      </xdr:nvSpPr>
      <xdr:spPr>
        <a:xfrm>
          <a:off x="19494500" y="94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53</xdr:row>
      <xdr:rowOff>127017</xdr:rowOff>
    </xdr:from>
    <xdr:ext cx="313932" cy="259045"/>
    <xdr:sp macro="" textlink="">
      <xdr:nvSpPr>
        <xdr:cNvPr id="818" name="テキスト ボックス 817"/>
        <xdr:cNvSpPr txBox="1"/>
      </xdr:nvSpPr>
      <xdr:spPr>
        <a:xfrm>
          <a:off x="19388333" y="9213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66040</xdr:rowOff>
    </xdr:from>
    <xdr:to>
      <xdr:col>27</xdr:col>
      <xdr:colOff>161925</xdr:colOff>
      <xdr:row>56</xdr:row>
      <xdr:rowOff>167640</xdr:rowOff>
    </xdr:to>
    <xdr:sp macro="" textlink="">
      <xdr:nvSpPr>
        <xdr:cNvPr id="819" name="フローチャート : 判断 818"/>
        <xdr:cNvSpPr/>
      </xdr:nvSpPr>
      <xdr:spPr>
        <a:xfrm>
          <a:off x="18605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55</xdr:row>
      <xdr:rowOff>12717</xdr:rowOff>
    </xdr:from>
    <xdr:ext cx="313932" cy="259045"/>
    <xdr:sp macro="" textlink="">
      <xdr:nvSpPr>
        <xdr:cNvPr id="820" name="テキスト ボックス 819"/>
        <xdr:cNvSpPr txBox="1"/>
      </xdr:nvSpPr>
      <xdr:spPr>
        <a:xfrm>
          <a:off x="18499333" y="9442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6" name="円/楕円 82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7"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8" name="円/楕円 82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29" name="テキスト ボックス 82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0" name="円/楕円 82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1" name="テキスト ボックス 83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2" name="円/楕円 83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3" name="テキスト ボックス 83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4" name="円/楕円 83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5" name="テキスト ボックス 834"/>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154,955</a:t>
          </a:r>
          <a:r>
            <a:rPr kumimoji="1" lang="ja-JP" altLang="en-US" sz="1300">
              <a:latin typeface="ＭＳ Ｐゴシック"/>
            </a:rPr>
            <a:t>円となっている。平成</a:t>
          </a:r>
          <a:r>
            <a:rPr kumimoji="1" lang="en-US" altLang="ja-JP" sz="1300">
              <a:latin typeface="ＭＳ Ｐゴシック"/>
            </a:rPr>
            <a:t>24</a:t>
          </a:r>
          <a:r>
            <a:rPr kumimoji="1" lang="ja-JP" altLang="en-US" sz="1300">
              <a:latin typeface="ＭＳ Ｐゴシック"/>
            </a:rPr>
            <a:t>年度より毎年増加しており、中でも介護給付費・訓練等給付費をはじめとした社会福祉費の伸びが大きい。</a:t>
          </a:r>
          <a:endParaRPr kumimoji="1" lang="en-US" altLang="ja-JP" sz="1300">
            <a:latin typeface="ＭＳ Ｐゴシック"/>
          </a:endParaRPr>
        </a:p>
        <a:p>
          <a:r>
            <a:rPr kumimoji="1" lang="ja-JP" altLang="en-US" sz="1300">
              <a:latin typeface="ＭＳ Ｐゴシック"/>
            </a:rPr>
            <a:t>教育費は、住民一人当たり</a:t>
          </a:r>
          <a:r>
            <a:rPr kumimoji="1" lang="en-US" altLang="ja-JP" sz="1300">
              <a:latin typeface="ＭＳ Ｐゴシック"/>
            </a:rPr>
            <a:t>56,125</a:t>
          </a:r>
          <a:r>
            <a:rPr kumimoji="1" lang="ja-JP" altLang="en-US" sz="1300">
              <a:latin typeface="ＭＳ Ｐゴシック"/>
            </a:rPr>
            <a:t>円となっており、類似団体と比較して</a:t>
          </a:r>
          <a:r>
            <a:rPr kumimoji="1" lang="en-US" altLang="ja-JP" sz="1300">
              <a:latin typeface="ＭＳ Ｐゴシック"/>
            </a:rPr>
            <a:t>6,446</a:t>
          </a:r>
          <a:r>
            <a:rPr kumimoji="1" lang="ja-JP" altLang="en-US" sz="1300">
              <a:latin typeface="ＭＳ Ｐゴシック"/>
            </a:rPr>
            <a:t>円上回っている。これは、牛津小学校施設大規模改造事業や桜岡小学校プール改築事業等の施設改修費が増えたことが主な要因となっている。</a:t>
          </a:r>
          <a:endParaRPr kumimoji="1" lang="en-US" altLang="ja-JP" sz="1300">
            <a:latin typeface="ＭＳ Ｐゴシック"/>
          </a:endParaRPr>
        </a:p>
        <a:p>
          <a:r>
            <a:rPr kumimoji="1" lang="ja-JP" altLang="en-US" sz="1300">
              <a:latin typeface="ＭＳ Ｐゴシック"/>
            </a:rPr>
            <a:t>また、商工費は、平成</a:t>
          </a:r>
          <a:r>
            <a:rPr kumimoji="1" lang="en-US" altLang="ja-JP" sz="1300">
              <a:latin typeface="ＭＳ Ｐゴシック"/>
            </a:rPr>
            <a:t>27</a:t>
          </a:r>
          <a:r>
            <a:rPr kumimoji="1" lang="ja-JP" altLang="en-US" sz="1300">
              <a:latin typeface="ＭＳ Ｐゴシック"/>
            </a:rPr>
            <a:t>年度でまちなか市民交流プラザの建設工事が終了したため、住民一人当たりの金額が大きく下がっている。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佐賀県小城市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財政調整基金残高については、過去５年間標準財政規模に占める割合が</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％で推移しており、持続可能な財政運営のための基金が一定程度確保できている。実質収支額については、前年度と比較して</a:t>
          </a:r>
          <a:r>
            <a:rPr kumimoji="1" lang="en-US" altLang="ja-JP" sz="1400">
              <a:latin typeface="ＭＳ ゴシック" pitchFamily="49" charset="-128"/>
              <a:ea typeface="ＭＳ ゴシック" pitchFamily="49" charset="-128"/>
            </a:rPr>
            <a:t>356</a:t>
          </a:r>
          <a:r>
            <a:rPr kumimoji="1" lang="ja-JP" altLang="en-US" sz="1400">
              <a:latin typeface="ＭＳ ゴシック" pitchFamily="49" charset="-128"/>
              <a:ea typeface="ＭＳ ゴシック" pitchFamily="49" charset="-128"/>
            </a:rPr>
            <a:t>千円増で、標準財政規模に占める割合は、ほぼ横ばいの</a:t>
          </a:r>
          <a:r>
            <a:rPr kumimoji="1" lang="en-US" altLang="ja-JP" sz="1400">
              <a:latin typeface="ＭＳ ゴシック" pitchFamily="49" charset="-128"/>
              <a:ea typeface="ＭＳ ゴシック" pitchFamily="49" charset="-128"/>
            </a:rPr>
            <a:t>3.62%</a:t>
          </a:r>
          <a:r>
            <a:rPr kumimoji="1" lang="ja-JP" altLang="en-US" sz="1400">
              <a:latin typeface="ＭＳ ゴシック" pitchFamily="49" charset="-128"/>
              <a:ea typeface="ＭＳ ゴシック" pitchFamily="49" charset="-128"/>
            </a:rPr>
            <a:t>となっている。実質単年度収支額については、前年度と比較して</a:t>
          </a:r>
          <a:r>
            <a:rPr kumimoji="1" lang="en-US" altLang="ja-JP" sz="1400">
              <a:latin typeface="ＭＳ ゴシック" pitchFamily="49" charset="-128"/>
              <a:ea typeface="ＭＳ ゴシック" pitchFamily="49" charset="-128"/>
            </a:rPr>
            <a:t>298,935</a:t>
          </a:r>
          <a:r>
            <a:rPr kumimoji="1" lang="ja-JP" altLang="en-US" sz="1400">
              <a:latin typeface="ＭＳ ゴシック" pitchFamily="49" charset="-128"/>
              <a:ea typeface="ＭＳ ゴシック" pitchFamily="49" charset="-128"/>
            </a:rPr>
            <a:t>千円減で、標準財政規模に占める割合は、</a:t>
          </a:r>
          <a:r>
            <a:rPr kumimoji="1" lang="en-US" altLang="ja-JP" sz="1400">
              <a:latin typeface="ＭＳ ゴシック" pitchFamily="49" charset="-128"/>
              <a:ea typeface="ＭＳ ゴシック" pitchFamily="49" charset="-128"/>
            </a:rPr>
            <a:t>2.44</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2.85%</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佐賀県小城市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赤字となっているのは、国民健康保険特別会計のみで、その赤字比率は前年度比</a:t>
          </a:r>
          <a:r>
            <a:rPr kumimoji="1" lang="en-US" altLang="ja-JP" sz="1400">
              <a:latin typeface="ＭＳ ゴシック" pitchFamily="49" charset="-128"/>
              <a:ea typeface="ＭＳ ゴシック" pitchFamily="49" charset="-128"/>
            </a:rPr>
            <a:t>2.42</a:t>
          </a:r>
          <a:r>
            <a:rPr kumimoji="1" lang="ja-JP" altLang="en-US" sz="1400">
              <a:latin typeface="ＭＳ ゴシック" pitchFamily="49" charset="-128"/>
              <a:ea typeface="ＭＳ ゴシック" pitchFamily="49" charset="-128"/>
            </a:rPr>
            <a:t>ポイント改善している。平成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年度からの国民健康保険広域化に向けて、赤字解消のため一般会計から基準外繰出しを行っているためである。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その他の会計については、赤字は発生しておらず、今後も各会計において健全な事業運営を行っていきたい。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12082_&#23567;&#22478;&#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39.799999999999997</v>
          </cell>
          <cell r="O53">
            <v>41.3</v>
          </cell>
        </row>
        <row r="55">
          <cell r="G55" t="str">
            <v>類似団体内平均値</v>
          </cell>
          <cell r="N55">
            <v>58.5</v>
          </cell>
          <cell r="O55">
            <v>36.6</v>
          </cell>
        </row>
        <row r="57">
          <cell r="N57">
            <v>49.4</v>
          </cell>
          <cell r="O57">
            <v>56</v>
          </cell>
        </row>
        <row r="72">
          <cell r="K72" t="str">
            <v>H24</v>
          </cell>
          <cell r="L72" t="str">
            <v>H25</v>
          </cell>
          <cell r="M72" t="str">
            <v>H26</v>
          </cell>
          <cell r="N72" t="str">
            <v>H27</v>
          </cell>
          <cell r="O72" t="str">
            <v>H28</v>
          </cell>
        </row>
        <row r="73">
          <cell r="G73" t="str">
            <v>当該団体値</v>
          </cell>
        </row>
        <row r="75">
          <cell r="K75">
            <v>6.9</v>
          </cell>
          <cell r="L75">
            <v>7.2</v>
          </cell>
          <cell r="M75">
            <v>7</v>
          </cell>
          <cell r="N75">
            <v>6.6</v>
          </cell>
          <cell r="O75">
            <v>4.9000000000000004</v>
          </cell>
        </row>
        <row r="77">
          <cell r="G77" t="str">
            <v>類似団体内平均値</v>
          </cell>
          <cell r="K77">
            <v>76.2</v>
          </cell>
          <cell r="L77">
            <v>65.3</v>
          </cell>
          <cell r="M77">
            <v>60.8</v>
          </cell>
          <cell r="N77">
            <v>58.5</v>
          </cell>
          <cell r="O77">
            <v>36.6</v>
          </cell>
        </row>
        <row r="79">
          <cell r="K79">
            <v>12.8</v>
          </cell>
          <cell r="L79">
            <v>12</v>
          </cell>
          <cell r="M79">
            <v>11.1</v>
          </cell>
          <cell r="N79">
            <v>10.7</v>
          </cell>
          <cell r="O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H1" workbookViewId="0">
      <selection activeCell="BW36" sqref="BW36:BX36"/>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21267477</v>
      </c>
      <c r="BO4" s="381"/>
      <c r="BP4" s="381"/>
      <c r="BQ4" s="381"/>
      <c r="BR4" s="381"/>
      <c r="BS4" s="381"/>
      <c r="BT4" s="381"/>
      <c r="BU4" s="382"/>
      <c r="BV4" s="380">
        <v>22742549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3.6</v>
      </c>
      <c r="CU4" s="387"/>
      <c r="CV4" s="387"/>
      <c r="CW4" s="387"/>
      <c r="CX4" s="387"/>
      <c r="CY4" s="387"/>
      <c r="CZ4" s="387"/>
      <c r="DA4" s="388"/>
      <c r="DB4" s="386">
        <v>3.6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20676772</v>
      </c>
      <c r="BO5" s="418"/>
      <c r="BP5" s="418"/>
      <c r="BQ5" s="418"/>
      <c r="BR5" s="418"/>
      <c r="BS5" s="418"/>
      <c r="BT5" s="418"/>
      <c r="BU5" s="419"/>
      <c r="BV5" s="417">
        <v>22160294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88.8</v>
      </c>
      <c r="CU5" s="415"/>
      <c r="CV5" s="415"/>
      <c r="CW5" s="415"/>
      <c r="CX5" s="415"/>
      <c r="CY5" s="415"/>
      <c r="CZ5" s="415"/>
      <c r="DA5" s="416"/>
      <c r="DB5" s="414">
        <v>86.3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590705</v>
      </c>
      <c r="BO6" s="418"/>
      <c r="BP6" s="418"/>
      <c r="BQ6" s="418"/>
      <c r="BR6" s="418"/>
      <c r="BS6" s="418"/>
      <c r="BT6" s="418"/>
      <c r="BU6" s="419"/>
      <c r="BV6" s="417">
        <v>582255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93.1</v>
      </c>
      <c r="CU6" s="455"/>
      <c r="CV6" s="455"/>
      <c r="CW6" s="455"/>
      <c r="CX6" s="455"/>
      <c r="CY6" s="455"/>
      <c r="CZ6" s="455"/>
      <c r="DA6" s="456"/>
      <c r="DB6" s="454">
        <v>91.5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143396</v>
      </c>
      <c r="BO7" s="418"/>
      <c r="BP7" s="418"/>
      <c r="BQ7" s="418"/>
      <c r="BR7" s="418"/>
      <c r="BS7" s="418"/>
      <c r="BT7" s="418"/>
      <c r="BU7" s="419"/>
      <c r="BV7" s="417">
        <v>135302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12354774</v>
      </c>
      <c r="CU7" s="418"/>
      <c r="CV7" s="418"/>
      <c r="CW7" s="418"/>
      <c r="CX7" s="418"/>
      <c r="CY7" s="418"/>
      <c r="CZ7" s="418"/>
      <c r="DA7" s="419"/>
      <c r="DB7" s="417">
        <v>12324434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447309</v>
      </c>
      <c r="BO8" s="418"/>
      <c r="BP8" s="418"/>
      <c r="BQ8" s="418"/>
      <c r="BR8" s="418"/>
      <c r="BS8" s="418"/>
      <c r="BT8" s="418"/>
      <c r="BU8" s="419"/>
      <c r="BV8" s="417">
        <v>446953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0.41</v>
      </c>
      <c r="CU8" s="458"/>
      <c r="CV8" s="458"/>
      <c r="CW8" s="458"/>
      <c r="CX8" s="458"/>
      <c r="CY8" s="458"/>
      <c r="CZ8" s="458"/>
      <c r="DA8" s="459"/>
      <c r="DB8" s="457">
        <v>0.42</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44259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356</v>
      </c>
      <c r="BO9" s="418"/>
      <c r="BP9" s="418"/>
      <c r="BQ9" s="418"/>
      <c r="BR9" s="418"/>
      <c r="BS9" s="418"/>
      <c r="BT9" s="418"/>
      <c r="BU9" s="419"/>
      <c r="BV9" s="417">
        <v>263117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19.5</v>
      </c>
      <c r="CU9" s="415"/>
      <c r="CV9" s="415"/>
      <c r="CW9" s="415"/>
      <c r="CX9" s="415"/>
      <c r="CY9" s="415"/>
      <c r="CZ9" s="415"/>
      <c r="DA9" s="416"/>
      <c r="DB9" s="414">
        <v>21.6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45133</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4382</v>
      </c>
      <c r="BO10" s="418"/>
      <c r="BP10" s="418"/>
      <c r="BQ10" s="418"/>
      <c r="BR10" s="418"/>
      <c r="BS10" s="418"/>
      <c r="BT10" s="418"/>
      <c r="BU10" s="419"/>
      <c r="BV10" s="417">
        <v>2598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v>347730</v>
      </c>
      <c r="BO11" s="418"/>
      <c r="BP11" s="418"/>
      <c r="BQ11" s="418"/>
      <c r="BR11" s="418"/>
      <c r="BS11" s="418"/>
      <c r="BT11" s="418"/>
      <c r="BU11" s="419"/>
      <c r="BV11" s="417">
        <v>385688</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45641</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45476</v>
      </c>
      <c r="S13" s="499"/>
      <c r="T13" s="499"/>
      <c r="U13" s="499"/>
      <c r="V13" s="500"/>
      <c r="W13" s="433" t="s">
        <v>123</v>
      </c>
      <c r="X13" s="434"/>
      <c r="Y13" s="434"/>
      <c r="Z13" s="434"/>
      <c r="AA13" s="434"/>
      <c r="AB13" s="424"/>
      <c r="AC13" s="468">
        <v>1819</v>
      </c>
      <c r="AD13" s="469"/>
      <c r="AE13" s="469"/>
      <c r="AF13" s="469"/>
      <c r="AG13" s="508"/>
      <c r="AH13" s="468">
        <v>2072</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352468</v>
      </c>
      <c r="BO13" s="418"/>
      <c r="BP13" s="418"/>
      <c r="BQ13" s="418"/>
      <c r="BR13" s="418"/>
      <c r="BS13" s="418"/>
      <c r="BT13" s="418"/>
      <c r="BU13" s="419"/>
      <c r="BV13" s="417">
        <v>651403</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4.9000000000000004</v>
      </c>
      <c r="CU13" s="415"/>
      <c r="CV13" s="415"/>
      <c r="CW13" s="415"/>
      <c r="CX13" s="415"/>
      <c r="CY13" s="415"/>
      <c r="CZ13" s="415"/>
      <c r="DA13" s="416"/>
      <c r="DB13" s="414">
        <v>6.6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45851</v>
      </c>
      <c r="S14" s="499"/>
      <c r="T14" s="499"/>
      <c r="U14" s="499"/>
      <c r="V14" s="500"/>
      <c r="W14" s="407"/>
      <c r="X14" s="408"/>
      <c r="Y14" s="408"/>
      <c r="Z14" s="408"/>
      <c r="AA14" s="408"/>
      <c r="AB14" s="397"/>
      <c r="AC14" s="501">
        <v>8.1999999999999993</v>
      </c>
      <c r="AD14" s="502"/>
      <c r="AE14" s="502"/>
      <c r="AF14" s="502"/>
      <c r="AG14" s="503"/>
      <c r="AH14" s="501">
        <v>9.5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45682</v>
      </c>
      <c r="S15" s="499"/>
      <c r="T15" s="499"/>
      <c r="U15" s="499"/>
      <c r="V15" s="500"/>
      <c r="W15" s="433" t="s">
        <v>130</v>
      </c>
      <c r="X15" s="434"/>
      <c r="Y15" s="434"/>
      <c r="Z15" s="434"/>
      <c r="AA15" s="434"/>
      <c r="AB15" s="424"/>
      <c r="AC15" s="468">
        <v>5258</v>
      </c>
      <c r="AD15" s="469"/>
      <c r="AE15" s="469"/>
      <c r="AF15" s="469"/>
      <c r="AG15" s="508"/>
      <c r="AH15" s="468">
        <v>5108</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4075457</v>
      </c>
      <c r="BO15" s="381"/>
      <c r="BP15" s="381"/>
      <c r="BQ15" s="381"/>
      <c r="BR15" s="381"/>
      <c r="BS15" s="381"/>
      <c r="BT15" s="381"/>
      <c r="BU15" s="382"/>
      <c r="BV15" s="380">
        <v>3918677</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23.8</v>
      </c>
      <c r="AD16" s="502"/>
      <c r="AE16" s="502"/>
      <c r="AF16" s="502"/>
      <c r="AG16" s="503"/>
      <c r="AH16" s="501">
        <v>23.5</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9920304</v>
      </c>
      <c r="BO16" s="418"/>
      <c r="BP16" s="418"/>
      <c r="BQ16" s="418"/>
      <c r="BR16" s="418"/>
      <c r="BS16" s="418"/>
      <c r="BT16" s="418"/>
      <c r="BU16" s="419"/>
      <c r="BV16" s="417">
        <v>9443935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15009</v>
      </c>
      <c r="AD17" s="469"/>
      <c r="AE17" s="469"/>
      <c r="AF17" s="469"/>
      <c r="AG17" s="508"/>
      <c r="AH17" s="468">
        <v>14599</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5131251</v>
      </c>
      <c r="BO17" s="418"/>
      <c r="BP17" s="418"/>
      <c r="BQ17" s="418"/>
      <c r="BR17" s="418"/>
      <c r="BS17" s="418"/>
      <c r="BT17" s="418"/>
      <c r="BU17" s="419"/>
      <c r="BV17" s="417">
        <v>4919234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95.81</v>
      </c>
      <c r="M18" s="530"/>
      <c r="N18" s="530"/>
      <c r="O18" s="530"/>
      <c r="P18" s="530"/>
      <c r="Q18" s="530"/>
      <c r="R18" s="531"/>
      <c r="S18" s="531"/>
      <c r="T18" s="531"/>
      <c r="U18" s="531"/>
      <c r="V18" s="532"/>
      <c r="W18" s="435"/>
      <c r="X18" s="436"/>
      <c r="Y18" s="436"/>
      <c r="Z18" s="436"/>
      <c r="AA18" s="436"/>
      <c r="AB18" s="427"/>
      <c r="AC18" s="533">
        <v>68</v>
      </c>
      <c r="AD18" s="534"/>
      <c r="AE18" s="534"/>
      <c r="AF18" s="534"/>
      <c r="AG18" s="535"/>
      <c r="AH18" s="533">
        <v>67</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11049470</v>
      </c>
      <c r="BO18" s="418"/>
      <c r="BP18" s="418"/>
      <c r="BQ18" s="418"/>
      <c r="BR18" s="418"/>
      <c r="BS18" s="418"/>
      <c r="BT18" s="418"/>
      <c r="BU18" s="419"/>
      <c r="BV18" s="417">
        <v>10871264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462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13549602</v>
      </c>
      <c r="BO19" s="418"/>
      <c r="BP19" s="418"/>
      <c r="BQ19" s="418"/>
      <c r="BR19" s="418"/>
      <c r="BS19" s="418"/>
      <c r="BT19" s="418"/>
      <c r="BU19" s="419"/>
      <c r="BV19" s="417">
        <v>13552624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14769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19778165</v>
      </c>
      <c r="BO23" s="418"/>
      <c r="BP23" s="418"/>
      <c r="BQ23" s="418"/>
      <c r="BR23" s="418"/>
      <c r="BS23" s="418"/>
      <c r="BT23" s="418"/>
      <c r="BU23" s="419"/>
      <c r="BV23" s="417">
        <v>20751304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8230</v>
      </c>
      <c r="R24" s="469"/>
      <c r="S24" s="469"/>
      <c r="T24" s="469"/>
      <c r="U24" s="469"/>
      <c r="V24" s="508"/>
      <c r="W24" s="563"/>
      <c r="X24" s="551"/>
      <c r="Y24" s="552"/>
      <c r="Z24" s="467" t="s">
        <v>153</v>
      </c>
      <c r="AA24" s="447"/>
      <c r="AB24" s="447"/>
      <c r="AC24" s="447"/>
      <c r="AD24" s="447"/>
      <c r="AE24" s="447"/>
      <c r="AF24" s="447"/>
      <c r="AG24" s="448"/>
      <c r="AH24" s="468">
        <v>332</v>
      </c>
      <c r="AI24" s="469"/>
      <c r="AJ24" s="469"/>
      <c r="AK24" s="469"/>
      <c r="AL24" s="508"/>
      <c r="AM24" s="468">
        <v>1001644</v>
      </c>
      <c r="AN24" s="469"/>
      <c r="AO24" s="469"/>
      <c r="AP24" s="469"/>
      <c r="AQ24" s="469"/>
      <c r="AR24" s="508"/>
      <c r="AS24" s="468">
        <v>3017</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13128529</v>
      </c>
      <c r="BO24" s="418"/>
      <c r="BP24" s="418"/>
      <c r="BQ24" s="418"/>
      <c r="BR24" s="418"/>
      <c r="BS24" s="418"/>
      <c r="BT24" s="418"/>
      <c r="BU24" s="419"/>
      <c r="BV24" s="417">
        <v>13175376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6590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2373206</v>
      </c>
      <c r="BO25" s="381"/>
      <c r="BP25" s="381"/>
      <c r="BQ25" s="381"/>
      <c r="BR25" s="381"/>
      <c r="BS25" s="381"/>
      <c r="BT25" s="381"/>
      <c r="BU25" s="382"/>
      <c r="BV25" s="380">
        <v>1805492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5980</v>
      </c>
      <c r="R26" s="469"/>
      <c r="S26" s="469"/>
      <c r="T26" s="469"/>
      <c r="U26" s="469"/>
      <c r="V26" s="508"/>
      <c r="W26" s="563"/>
      <c r="X26" s="551"/>
      <c r="Y26" s="552"/>
      <c r="Z26" s="467" t="s">
        <v>159</v>
      </c>
      <c r="AA26" s="573"/>
      <c r="AB26" s="573"/>
      <c r="AC26" s="573"/>
      <c r="AD26" s="573"/>
      <c r="AE26" s="573"/>
      <c r="AF26" s="573"/>
      <c r="AG26" s="574"/>
      <c r="AH26" s="468">
        <v>38</v>
      </c>
      <c r="AI26" s="469"/>
      <c r="AJ26" s="469"/>
      <c r="AK26" s="469"/>
      <c r="AL26" s="508"/>
      <c r="AM26" s="468">
        <v>112214</v>
      </c>
      <c r="AN26" s="469"/>
      <c r="AO26" s="469"/>
      <c r="AP26" s="469"/>
      <c r="AQ26" s="469"/>
      <c r="AR26" s="508"/>
      <c r="AS26" s="468">
        <v>2953</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4600</v>
      </c>
      <c r="R27" s="469"/>
      <c r="S27" s="469"/>
      <c r="T27" s="469"/>
      <c r="U27" s="469"/>
      <c r="V27" s="508"/>
      <c r="W27" s="563"/>
      <c r="X27" s="551"/>
      <c r="Y27" s="552"/>
      <c r="Z27" s="467" t="s">
        <v>162</v>
      </c>
      <c r="AA27" s="447"/>
      <c r="AB27" s="447"/>
      <c r="AC27" s="447"/>
      <c r="AD27" s="447"/>
      <c r="AE27" s="447"/>
      <c r="AF27" s="447"/>
      <c r="AG27" s="448"/>
      <c r="AH27" s="468">
        <v>14</v>
      </c>
      <c r="AI27" s="469"/>
      <c r="AJ27" s="469"/>
      <c r="AK27" s="469"/>
      <c r="AL27" s="508"/>
      <c r="AM27" s="468">
        <v>43632</v>
      </c>
      <c r="AN27" s="469"/>
      <c r="AO27" s="469"/>
      <c r="AP27" s="469"/>
      <c r="AQ27" s="469"/>
      <c r="AR27" s="508"/>
      <c r="AS27" s="468">
        <v>3117</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1265164</v>
      </c>
      <c r="BO27" s="587"/>
      <c r="BP27" s="587"/>
      <c r="BQ27" s="587"/>
      <c r="BR27" s="587"/>
      <c r="BS27" s="587"/>
      <c r="BT27" s="587"/>
      <c r="BU27" s="588"/>
      <c r="BV27" s="586">
        <v>1265164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4010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1740263</v>
      </c>
      <c r="BO28" s="381"/>
      <c r="BP28" s="381"/>
      <c r="BQ28" s="381"/>
      <c r="BR28" s="381"/>
      <c r="BS28" s="381"/>
      <c r="BT28" s="381"/>
      <c r="BU28" s="382"/>
      <c r="BV28" s="380">
        <v>1735881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20</v>
      </c>
      <c r="M29" s="469"/>
      <c r="N29" s="469"/>
      <c r="O29" s="469"/>
      <c r="P29" s="508"/>
      <c r="Q29" s="468">
        <v>3740</v>
      </c>
      <c r="R29" s="469"/>
      <c r="S29" s="469"/>
      <c r="T29" s="469"/>
      <c r="U29" s="469"/>
      <c r="V29" s="508"/>
      <c r="W29" s="564"/>
      <c r="X29" s="565"/>
      <c r="Y29" s="566"/>
      <c r="Z29" s="467" t="s">
        <v>169</v>
      </c>
      <c r="AA29" s="447"/>
      <c r="AB29" s="447"/>
      <c r="AC29" s="447"/>
      <c r="AD29" s="447"/>
      <c r="AE29" s="447"/>
      <c r="AF29" s="447"/>
      <c r="AG29" s="448"/>
      <c r="AH29" s="468">
        <v>346</v>
      </c>
      <c r="AI29" s="469"/>
      <c r="AJ29" s="469"/>
      <c r="AK29" s="469"/>
      <c r="AL29" s="508"/>
      <c r="AM29" s="468">
        <v>1045276</v>
      </c>
      <c r="AN29" s="469"/>
      <c r="AO29" s="469"/>
      <c r="AP29" s="469"/>
      <c r="AQ29" s="469"/>
      <c r="AR29" s="508"/>
      <c r="AS29" s="468">
        <v>3021</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2845720</v>
      </c>
      <c r="BO29" s="418"/>
      <c r="BP29" s="418"/>
      <c r="BQ29" s="418"/>
      <c r="BR29" s="418"/>
      <c r="BS29" s="418"/>
      <c r="BT29" s="418"/>
      <c r="BU29" s="419"/>
      <c r="BV29" s="417">
        <v>2565263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97.1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13818010</v>
      </c>
      <c r="BO30" s="587"/>
      <c r="BP30" s="587"/>
      <c r="BQ30" s="587"/>
      <c r="BR30" s="587"/>
      <c r="BS30" s="587"/>
      <c r="BT30" s="587"/>
      <c r="BU30" s="588"/>
      <c r="BV30" s="586">
        <v>13866909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天山地区共同衛生処理場組合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牛津街づくり</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授産場特別会計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IF('各会計、関係団体の財政状況及び健全化判断比率'!B31="","",'各会計、関係団体の財政状況及び健全化判断比率'!B31)</f>
        <v>病院事業会計</v>
      </c>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下水道特別会計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天山地区共同斎場組合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小城市体育協会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佐賀中部広域連合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佐賀県後期高齢者医療広域連合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佐賀県市町総合事務組合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天山地区共同環境組合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西佐賀水道企業団</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佐賀西部広域水道企業団</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8" zoomScale="75" zoomScaleNormal="75" zoomScaleSheetLayoutView="100" workbookViewId="0">
      <selection activeCell="P35" sqref="P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524</v>
      </c>
      <c r="D34" s="1184"/>
      <c r="E34" s="1185"/>
      <c r="F34" s="32" t="s">
        <v>525</v>
      </c>
      <c r="G34" s="33" t="s">
        <v>526</v>
      </c>
      <c r="H34" s="33" t="s">
        <v>527</v>
      </c>
      <c r="I34" s="33" t="s">
        <v>528</v>
      </c>
      <c r="J34" s="34" t="s">
        <v>529</v>
      </c>
      <c r="K34" s="22"/>
      <c r="L34" s="22"/>
      <c r="M34" s="22"/>
      <c r="N34" s="22"/>
      <c r="O34" s="22"/>
      <c r="P34" s="22"/>
    </row>
    <row r="35" spans="1:16" ht="39" customHeight="1" x14ac:dyDescent="0.15">
      <c r="A35" s="22"/>
      <c r="B35" s="35"/>
      <c r="C35" s="1178" t="s">
        <v>530</v>
      </c>
      <c r="D35" s="1179"/>
      <c r="E35" s="1180"/>
      <c r="F35" s="36">
        <v>12.65</v>
      </c>
      <c r="G35" s="37">
        <v>12.87</v>
      </c>
      <c r="H35" s="37">
        <v>12.75</v>
      </c>
      <c r="I35" s="37">
        <v>13.03</v>
      </c>
      <c r="J35" s="38">
        <v>12.87</v>
      </c>
      <c r="K35" s="22"/>
      <c r="L35" s="22"/>
      <c r="M35" s="22"/>
      <c r="N35" s="22"/>
      <c r="O35" s="22"/>
      <c r="P35" s="22"/>
    </row>
    <row r="36" spans="1:16" ht="39" customHeight="1" x14ac:dyDescent="0.15">
      <c r="A36" s="22"/>
      <c r="B36" s="35"/>
      <c r="C36" s="1178" t="s">
        <v>531</v>
      </c>
      <c r="D36" s="1179"/>
      <c r="E36" s="1180"/>
      <c r="F36" s="36">
        <v>4.2699999999999996</v>
      </c>
      <c r="G36" s="37">
        <v>3.69</v>
      </c>
      <c r="H36" s="37">
        <v>3.91</v>
      </c>
      <c r="I36" s="37">
        <v>3.39</v>
      </c>
      <c r="J36" s="38">
        <v>5.31</v>
      </c>
      <c r="K36" s="22"/>
      <c r="L36" s="22"/>
      <c r="M36" s="22"/>
      <c r="N36" s="22"/>
      <c r="O36" s="22"/>
      <c r="P36" s="22"/>
    </row>
    <row r="37" spans="1:16" ht="39" customHeight="1" x14ac:dyDescent="0.15">
      <c r="A37" s="22"/>
      <c r="B37" s="35"/>
      <c r="C37" s="1178" t="s">
        <v>532</v>
      </c>
      <c r="D37" s="1179"/>
      <c r="E37" s="1180"/>
      <c r="F37" s="36">
        <v>3.04</v>
      </c>
      <c r="G37" s="37">
        <v>2.2200000000000002</v>
      </c>
      <c r="H37" s="37">
        <v>1.49</v>
      </c>
      <c r="I37" s="37">
        <v>3.61</v>
      </c>
      <c r="J37" s="38">
        <v>3.61</v>
      </c>
      <c r="K37" s="22"/>
      <c r="L37" s="22"/>
      <c r="M37" s="22"/>
      <c r="N37" s="22"/>
      <c r="O37" s="22"/>
      <c r="P37" s="22"/>
    </row>
    <row r="38" spans="1:16" ht="39" customHeight="1" x14ac:dyDescent="0.15">
      <c r="A38" s="22"/>
      <c r="B38" s="35"/>
      <c r="C38" s="1178" t="s">
        <v>533</v>
      </c>
      <c r="D38" s="1179"/>
      <c r="E38" s="1180"/>
      <c r="F38" s="36">
        <v>0.68</v>
      </c>
      <c r="G38" s="37">
        <v>0.74</v>
      </c>
      <c r="H38" s="37">
        <v>0.63</v>
      </c>
      <c r="I38" s="37">
        <v>0.48</v>
      </c>
      <c r="J38" s="38">
        <v>0.5</v>
      </c>
      <c r="K38" s="22"/>
      <c r="L38" s="22"/>
      <c r="M38" s="22"/>
      <c r="N38" s="22"/>
      <c r="O38" s="22"/>
      <c r="P38" s="22"/>
    </row>
    <row r="39" spans="1:16" ht="39" customHeight="1" x14ac:dyDescent="0.15">
      <c r="A39" s="22"/>
      <c r="B39" s="35"/>
      <c r="C39" s="1178" t="s">
        <v>534</v>
      </c>
      <c r="D39" s="1179"/>
      <c r="E39" s="1180"/>
      <c r="F39" s="36">
        <v>7.0000000000000007E-2</v>
      </c>
      <c r="G39" s="37">
        <v>0.06</v>
      </c>
      <c r="H39" s="37">
        <v>0.06</v>
      </c>
      <c r="I39" s="37">
        <v>0.06</v>
      </c>
      <c r="J39" s="38">
        <v>0.05</v>
      </c>
      <c r="K39" s="22"/>
      <c r="L39" s="22"/>
      <c r="M39" s="22"/>
      <c r="N39" s="22"/>
      <c r="O39" s="22"/>
      <c r="P39" s="22"/>
    </row>
    <row r="40" spans="1:16" ht="39" customHeight="1" x14ac:dyDescent="0.15">
      <c r="A40" s="22"/>
      <c r="B40" s="35"/>
      <c r="C40" s="1178" t="s">
        <v>535</v>
      </c>
      <c r="D40" s="1179"/>
      <c r="E40" s="1180"/>
      <c r="F40" s="36">
        <v>0.01</v>
      </c>
      <c r="G40" s="37">
        <v>0</v>
      </c>
      <c r="H40" s="37">
        <v>0.01</v>
      </c>
      <c r="I40" s="37">
        <v>0.01</v>
      </c>
      <c r="J40" s="38">
        <v>0.01</v>
      </c>
      <c r="K40" s="22"/>
      <c r="L40" s="22"/>
      <c r="M40" s="22"/>
      <c r="N40" s="22"/>
      <c r="O40" s="22"/>
      <c r="P40" s="22"/>
    </row>
    <row r="41" spans="1:16" ht="39" customHeight="1" x14ac:dyDescent="0.15">
      <c r="A41" s="22"/>
      <c r="B41" s="35"/>
      <c r="C41" s="1178" t="s">
        <v>536</v>
      </c>
      <c r="D41" s="1179"/>
      <c r="E41" s="1180"/>
      <c r="F41" s="36">
        <v>0.01</v>
      </c>
      <c r="G41" s="37">
        <v>0</v>
      </c>
      <c r="H41" s="37">
        <v>0</v>
      </c>
      <c r="I41" s="37">
        <v>0.01</v>
      </c>
      <c r="J41" s="38">
        <v>0</v>
      </c>
      <c r="K41" s="22"/>
      <c r="L41" s="22"/>
      <c r="M41" s="22"/>
      <c r="N41" s="22"/>
      <c r="O41" s="22"/>
      <c r="P41" s="22"/>
    </row>
    <row r="42" spans="1:16" ht="39" customHeight="1" x14ac:dyDescent="0.15">
      <c r="A42" s="22"/>
      <c r="B42" s="39"/>
      <c r="C42" s="1178" t="s">
        <v>537</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538</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37" zoomScale="75" zoomScaleNormal="75" zoomScaleSheetLayoutView="55" workbookViewId="0">
      <selection activeCell="U43" sqref="U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2223</v>
      </c>
      <c r="L45" s="60">
        <v>2471</v>
      </c>
      <c r="M45" s="60">
        <v>2598</v>
      </c>
      <c r="N45" s="60">
        <v>2560</v>
      </c>
      <c r="O45" s="61">
        <v>2318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452</v>
      </c>
      <c r="L48" s="64">
        <v>487</v>
      </c>
      <c r="M48" s="64">
        <v>502</v>
      </c>
      <c r="N48" s="64">
        <v>520</v>
      </c>
      <c r="O48" s="65">
        <v>552</v>
      </c>
      <c r="P48" s="48"/>
      <c r="Q48" s="48"/>
      <c r="R48" s="48"/>
      <c r="S48" s="48"/>
      <c r="T48" s="48"/>
      <c r="U48" s="48"/>
    </row>
    <row r="49" spans="1:21" ht="30.75" customHeight="1" x14ac:dyDescent="0.15">
      <c r="A49" s="48"/>
      <c r="B49" s="1196"/>
      <c r="C49" s="1197"/>
      <c r="D49" s="62"/>
      <c r="E49" s="1188" t="s">
        <v>16</v>
      </c>
      <c r="F49" s="1188"/>
      <c r="G49" s="1188"/>
      <c r="H49" s="1188"/>
      <c r="I49" s="1188"/>
      <c r="J49" s="1189"/>
      <c r="K49" s="63">
        <v>49</v>
      </c>
      <c r="L49" s="64">
        <v>48</v>
      </c>
      <c r="M49" s="64">
        <v>72</v>
      </c>
      <c r="N49" s="64">
        <v>81</v>
      </c>
      <c r="O49" s="65">
        <v>91</v>
      </c>
      <c r="P49" s="48"/>
      <c r="Q49" s="48"/>
      <c r="R49" s="48"/>
      <c r="S49" s="48"/>
      <c r="T49" s="48"/>
      <c r="U49" s="48"/>
    </row>
    <row r="50" spans="1:21" ht="30.75" customHeight="1" x14ac:dyDescent="0.15">
      <c r="A50" s="48"/>
      <c r="B50" s="1196"/>
      <c r="C50" s="1197"/>
      <c r="D50" s="62"/>
      <c r="E50" s="1188" t="s">
        <v>17</v>
      </c>
      <c r="F50" s="1188"/>
      <c r="G50" s="1188"/>
      <c r="H50" s="1188"/>
      <c r="I50" s="1188"/>
      <c r="J50" s="1189"/>
      <c r="K50" s="63">
        <v>24</v>
      </c>
      <c r="L50" s="64">
        <v>17</v>
      </c>
      <c r="M50" s="64">
        <v>11</v>
      </c>
      <c r="N50" s="64">
        <v>9</v>
      </c>
      <c r="O50" s="65">
        <v>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2084</v>
      </c>
      <c r="L52" s="64">
        <v>2214</v>
      </c>
      <c r="M52" s="64">
        <v>2583</v>
      </c>
      <c r="N52" s="64">
        <v>2624</v>
      </c>
      <c r="O52" s="65">
        <v>2673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664</v>
      </c>
      <c r="L53" s="69">
        <v>809</v>
      </c>
      <c r="M53" s="69">
        <v>600</v>
      </c>
      <c r="N53" s="69">
        <v>546</v>
      </c>
      <c r="O53" s="70">
        <v>296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topLeftCell="D1" zoomScale="75" zoomScaleNormal="75" zoomScaleSheetLayoutView="100" workbookViewId="0">
      <selection activeCell="S51" sqref="S5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20075</v>
      </c>
      <c r="J41" s="83">
        <v>20977</v>
      </c>
      <c r="K41" s="83">
        <v>20640</v>
      </c>
      <c r="L41" s="83">
        <v>20751</v>
      </c>
      <c r="M41" s="84">
        <v>19778</v>
      </c>
    </row>
    <row r="42" spans="2:13" ht="27.75" customHeight="1" x14ac:dyDescent="0.15">
      <c r="B42" s="1204"/>
      <c r="C42" s="1205"/>
      <c r="D42" s="85"/>
      <c r="E42" s="1210" t="s">
        <v>26</v>
      </c>
      <c r="F42" s="1210"/>
      <c r="G42" s="1210"/>
      <c r="H42" s="1211"/>
      <c r="I42" s="86">
        <v>57</v>
      </c>
      <c r="J42" s="87">
        <v>45</v>
      </c>
      <c r="K42" s="87">
        <v>36</v>
      </c>
      <c r="L42" s="87">
        <v>28</v>
      </c>
      <c r="M42" s="88">
        <v>21</v>
      </c>
    </row>
    <row r="43" spans="2:13" ht="27.75" customHeight="1" x14ac:dyDescent="0.15">
      <c r="B43" s="1204"/>
      <c r="C43" s="1205"/>
      <c r="D43" s="85"/>
      <c r="E43" s="1210" t="s">
        <v>27</v>
      </c>
      <c r="F43" s="1210"/>
      <c r="G43" s="1210"/>
      <c r="H43" s="1211"/>
      <c r="I43" s="86">
        <v>10361</v>
      </c>
      <c r="J43" s="87">
        <v>10632</v>
      </c>
      <c r="K43" s="87">
        <v>10731</v>
      </c>
      <c r="L43" s="87">
        <v>10732</v>
      </c>
      <c r="M43" s="88">
        <v>10635</v>
      </c>
    </row>
    <row r="44" spans="2:13" ht="27.75" customHeight="1" x14ac:dyDescent="0.15">
      <c r="B44" s="1204"/>
      <c r="C44" s="1205"/>
      <c r="D44" s="85"/>
      <c r="E44" s="1210" t="s">
        <v>28</v>
      </c>
      <c r="F44" s="1210"/>
      <c r="G44" s="1210"/>
      <c r="H44" s="1211"/>
      <c r="I44" s="86">
        <v>249</v>
      </c>
      <c r="J44" s="87">
        <v>405</v>
      </c>
      <c r="K44" s="87">
        <v>557</v>
      </c>
      <c r="L44" s="87">
        <v>561</v>
      </c>
      <c r="M44" s="88">
        <v>500</v>
      </c>
    </row>
    <row r="45" spans="2:13" ht="27.75" customHeight="1" x14ac:dyDescent="0.15">
      <c r="B45" s="1204"/>
      <c r="C45" s="1205"/>
      <c r="D45" s="85"/>
      <c r="E45" s="1210" t="s">
        <v>29</v>
      </c>
      <c r="F45" s="1210"/>
      <c r="G45" s="1210"/>
      <c r="H45" s="1211"/>
      <c r="I45" s="86">
        <v>2731</v>
      </c>
      <c r="J45" s="87">
        <v>2465</v>
      </c>
      <c r="K45" s="87">
        <v>2754</v>
      </c>
      <c r="L45" s="87">
        <v>2714</v>
      </c>
      <c r="M45" s="88">
        <v>1832</v>
      </c>
    </row>
    <row r="46" spans="2:13" ht="27.75" customHeight="1" x14ac:dyDescent="0.15">
      <c r="B46" s="1204"/>
      <c r="C46" s="1205"/>
      <c r="D46" s="89"/>
      <c r="E46" s="1210" t="s">
        <v>30</v>
      </c>
      <c r="F46" s="1210"/>
      <c r="G46" s="1210"/>
      <c r="H46" s="1211"/>
      <c r="I46" s="86" t="s">
        <v>478</v>
      </c>
      <c r="J46" s="87" t="s">
        <v>478</v>
      </c>
      <c r="K46" s="87" t="s">
        <v>478</v>
      </c>
      <c r="L46" s="87" t="s">
        <v>478</v>
      </c>
      <c r="M46" s="88" t="s">
        <v>478</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17145</v>
      </c>
      <c r="J50" s="87">
        <v>16865</v>
      </c>
      <c r="K50" s="87">
        <v>16816</v>
      </c>
      <c r="L50" s="87">
        <v>16836</v>
      </c>
      <c r="M50" s="88">
        <v>17079</v>
      </c>
    </row>
    <row r="51" spans="2:13" ht="27.75" customHeight="1" x14ac:dyDescent="0.15">
      <c r="B51" s="1204"/>
      <c r="C51" s="1205"/>
      <c r="D51" s="85"/>
      <c r="E51" s="1210" t="s">
        <v>36</v>
      </c>
      <c r="F51" s="1210"/>
      <c r="G51" s="1210"/>
      <c r="H51" s="1211"/>
      <c r="I51" s="86">
        <v>170</v>
      </c>
      <c r="J51" s="87">
        <v>264</v>
      </c>
      <c r="K51" s="87">
        <v>257</v>
      </c>
      <c r="L51" s="87">
        <v>522</v>
      </c>
      <c r="M51" s="88">
        <v>663</v>
      </c>
    </row>
    <row r="52" spans="2:13" ht="27.75" customHeight="1" x14ac:dyDescent="0.15">
      <c r="B52" s="1206"/>
      <c r="C52" s="1207"/>
      <c r="D52" s="85"/>
      <c r="E52" s="1210" t="s">
        <v>37</v>
      </c>
      <c r="F52" s="1210"/>
      <c r="G52" s="1210"/>
      <c r="H52" s="1211"/>
      <c r="I52" s="86">
        <v>21099</v>
      </c>
      <c r="J52" s="87">
        <v>22319</v>
      </c>
      <c r="K52" s="87">
        <v>23198</v>
      </c>
      <c r="L52" s="87">
        <v>22895</v>
      </c>
      <c r="M52" s="88">
        <v>22806</v>
      </c>
    </row>
    <row r="53" spans="2:13" ht="27.75" customHeight="1" thickBot="1" x14ac:dyDescent="0.2">
      <c r="B53" s="1217" t="s">
        <v>21</v>
      </c>
      <c r="C53" s="1218"/>
      <c r="D53" s="92"/>
      <c r="E53" s="1219" t="s">
        <v>38</v>
      </c>
      <c r="F53" s="1219"/>
      <c r="G53" s="1219"/>
      <c r="H53" s="1220"/>
      <c r="I53" s="93">
        <v>-4941</v>
      </c>
      <c r="J53" s="94">
        <v>-4924</v>
      </c>
      <c r="K53" s="94">
        <v>-5555</v>
      </c>
      <c r="L53" s="94">
        <v>-5466</v>
      </c>
      <c r="M53" s="95">
        <v>-7781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565</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565</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564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561</v>
      </c>
      <c r="I42" s="354"/>
      <c r="J42" s="354"/>
      <c r="K42" s="354"/>
      <c r="L42" s="246"/>
      <c r="M42" s="246"/>
      <c r="N42" s="246"/>
      <c r="O42" s="246"/>
    </row>
    <row r="43" spans="2:17" x14ac:dyDescent="0.15">
      <c r="B43" s="250"/>
      <c r="C43" s="246"/>
      <c r="D43" s="246"/>
      <c r="E43" s="246"/>
      <c r="F43" s="246"/>
      <c r="G43" s="1233" t="s">
        <v>566</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65"/>
      <c r="I48" s="365"/>
      <c r="J48" s="365"/>
    </row>
    <row r="49" spans="1:17" x14ac:dyDescent="0.15">
      <c r="B49" s="250"/>
      <c r="C49" s="246"/>
      <c r="D49" s="246"/>
      <c r="E49" s="246"/>
      <c r="F49" s="246"/>
      <c r="G49" s="245" t="s">
        <v>563</v>
      </c>
    </row>
    <row r="50" spans="1:17" x14ac:dyDescent="0.15">
      <c r="B50" s="250"/>
      <c r="C50" s="246"/>
      <c r="D50" s="246"/>
      <c r="E50" s="246"/>
      <c r="F50" s="246"/>
      <c r="G50" s="1242"/>
      <c r="H50" s="1243"/>
      <c r="I50" s="1243"/>
      <c r="J50" s="1244"/>
      <c r="K50" s="347" t="s">
        <v>517</v>
      </c>
      <c r="L50" s="347" t="s">
        <v>518</v>
      </c>
      <c r="M50" s="347" t="s">
        <v>519</v>
      </c>
      <c r="N50" s="347" t="s">
        <v>520</v>
      </c>
      <c r="O50" s="347" t="s">
        <v>521</v>
      </c>
    </row>
    <row r="51" spans="1:17" x14ac:dyDescent="0.15">
      <c r="B51" s="250"/>
      <c r="C51" s="246"/>
      <c r="D51" s="246"/>
      <c r="E51" s="246"/>
      <c r="F51" s="246"/>
      <c r="G51" s="1245" t="s">
        <v>559</v>
      </c>
      <c r="H51" s="1246"/>
      <c r="I51" s="1251" t="s">
        <v>557</v>
      </c>
      <c r="J51" s="1251"/>
      <c r="K51" s="1256"/>
      <c r="L51" s="1256"/>
      <c r="M51" s="1256"/>
      <c r="N51" s="1221"/>
      <c r="O51" s="1221"/>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567</v>
      </c>
      <c r="J53" s="1231"/>
      <c r="K53" s="1255"/>
      <c r="L53" s="1255"/>
      <c r="M53" s="1255"/>
      <c r="N53" s="1253">
        <v>39.799999999999997</v>
      </c>
      <c r="O53" s="1253">
        <v>41.3</v>
      </c>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558</v>
      </c>
      <c r="H55" s="1226"/>
      <c r="I55" s="1231" t="s">
        <v>557</v>
      </c>
      <c r="J55" s="1231"/>
      <c r="K55" s="1256"/>
      <c r="L55" s="1256"/>
      <c r="M55" s="1256"/>
      <c r="N55" s="1221">
        <v>58.5</v>
      </c>
      <c r="O55" s="1221">
        <v>36.6</v>
      </c>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567</v>
      </c>
      <c r="J57" s="1223"/>
      <c r="K57" s="1255"/>
      <c r="L57" s="1255"/>
      <c r="M57" s="1255"/>
      <c r="N57" s="1253">
        <v>49.4</v>
      </c>
      <c r="O57" s="1253">
        <v>56</v>
      </c>
      <c r="P57" s="363"/>
      <c r="Q57" s="358"/>
    </row>
    <row r="58" spans="1:17" s="357" customFormat="1" x14ac:dyDescent="0.15">
      <c r="A58" s="245"/>
      <c r="B58" s="358"/>
      <c r="C58" s="354"/>
      <c r="D58" s="354"/>
      <c r="E58" s="354"/>
      <c r="F58" s="354"/>
      <c r="G58" s="1229"/>
      <c r="H58" s="1230"/>
      <c r="I58" s="1223"/>
      <c r="J58" s="1223"/>
      <c r="K58" s="1254"/>
      <c r="L58" s="1254"/>
      <c r="M58" s="1254"/>
      <c r="N58" s="1254"/>
      <c r="O58" s="1254"/>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5" t="s">
        <v>561</v>
      </c>
      <c r="I64" s="354"/>
      <c r="J64" s="354"/>
      <c r="K64" s="354"/>
      <c r="L64" s="246"/>
      <c r="M64" s="246"/>
      <c r="N64" s="246"/>
      <c r="O64" s="246"/>
    </row>
    <row r="65" spans="2:30" x14ac:dyDescent="0.15">
      <c r="B65" s="250"/>
      <c r="C65" s="246"/>
      <c r="D65" s="246"/>
      <c r="E65" s="246"/>
      <c r="F65" s="246"/>
      <c r="G65" s="1233" t="s">
        <v>568</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560</v>
      </c>
      <c r="I71" s="351"/>
      <c r="J71" s="350"/>
      <c r="K71" s="350"/>
      <c r="L71" s="349"/>
      <c r="M71" s="350"/>
      <c r="N71" s="349"/>
      <c r="O71" s="348"/>
    </row>
    <row r="72" spans="2:30" x14ac:dyDescent="0.15">
      <c r="B72" s="250"/>
      <c r="C72" s="246"/>
      <c r="D72" s="246"/>
      <c r="E72" s="246"/>
      <c r="F72" s="246"/>
      <c r="G72" s="1242"/>
      <c r="H72" s="1243"/>
      <c r="I72" s="1243"/>
      <c r="J72" s="1244"/>
      <c r="K72" s="347" t="s">
        <v>517</v>
      </c>
      <c r="L72" s="347" t="s">
        <v>518</v>
      </c>
      <c r="M72" s="347" t="s">
        <v>519</v>
      </c>
      <c r="N72" s="347" t="s">
        <v>520</v>
      </c>
      <c r="O72" s="347" t="s">
        <v>521</v>
      </c>
    </row>
    <row r="73" spans="2:30" x14ac:dyDescent="0.15">
      <c r="B73" s="250"/>
      <c r="C73" s="246"/>
      <c r="D73" s="246"/>
      <c r="E73" s="246"/>
      <c r="F73" s="246"/>
      <c r="G73" s="1245" t="s">
        <v>559</v>
      </c>
      <c r="H73" s="1246"/>
      <c r="I73" s="1251" t="s">
        <v>557</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556</v>
      </c>
      <c r="J75" s="1231"/>
      <c r="K75" s="1253">
        <v>6.9</v>
      </c>
      <c r="L75" s="1253">
        <v>7.2</v>
      </c>
      <c r="M75" s="1253">
        <v>7</v>
      </c>
      <c r="N75" s="1253">
        <v>6.6</v>
      </c>
      <c r="O75" s="1253">
        <v>4.9000000000000004</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558</v>
      </c>
      <c r="H77" s="1226"/>
      <c r="I77" s="1231" t="s">
        <v>557</v>
      </c>
      <c r="J77" s="1231"/>
      <c r="K77" s="1232">
        <v>76.2</v>
      </c>
      <c r="L77" s="1232">
        <v>65.3</v>
      </c>
      <c r="M77" s="1221">
        <v>60.8</v>
      </c>
      <c r="N77" s="1221">
        <v>58.5</v>
      </c>
      <c r="O77" s="1221">
        <v>36.6</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556</v>
      </c>
      <c r="J79" s="1223"/>
      <c r="K79" s="1224">
        <v>12.8</v>
      </c>
      <c r="L79" s="1224">
        <v>12</v>
      </c>
      <c r="M79" s="1224">
        <v>11.1</v>
      </c>
      <c r="N79" s="1224">
        <v>10.7</v>
      </c>
      <c r="O79" s="1224">
        <v>9.1999999999999993</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0" zoomScale="40" zoomScaleNormal="4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70" zoomScaleNormal="70" zoomScaleSheetLayoutView="55" workbookViewId="0">
      <selection activeCell="A117" sqref="A11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101842</v>
      </c>
      <c r="E3" s="118"/>
      <c r="F3" s="119">
        <v>75709</v>
      </c>
      <c r="G3" s="120"/>
      <c r="H3" s="121"/>
    </row>
    <row r="4" spans="1:8" x14ac:dyDescent="0.15">
      <c r="A4" s="122"/>
      <c r="B4" s="123"/>
      <c r="C4" s="124"/>
      <c r="D4" s="125">
        <v>57173</v>
      </c>
      <c r="E4" s="126"/>
      <c r="F4" s="127">
        <v>35212</v>
      </c>
      <c r="G4" s="128"/>
      <c r="H4" s="129"/>
    </row>
    <row r="5" spans="1:8" x14ac:dyDescent="0.15">
      <c r="A5" s="110" t="s">
        <v>511</v>
      </c>
      <c r="B5" s="115"/>
      <c r="C5" s="116"/>
      <c r="D5" s="117">
        <v>93609</v>
      </c>
      <c r="E5" s="118"/>
      <c r="F5" s="119">
        <v>90961</v>
      </c>
      <c r="G5" s="120"/>
      <c r="H5" s="121"/>
    </row>
    <row r="6" spans="1:8" x14ac:dyDescent="0.15">
      <c r="A6" s="122"/>
      <c r="B6" s="123"/>
      <c r="C6" s="124"/>
      <c r="D6" s="125">
        <v>35833</v>
      </c>
      <c r="E6" s="126"/>
      <c r="F6" s="127">
        <v>37720</v>
      </c>
      <c r="G6" s="128"/>
      <c r="H6" s="129"/>
    </row>
    <row r="7" spans="1:8" x14ac:dyDescent="0.15">
      <c r="A7" s="110" t="s">
        <v>512</v>
      </c>
      <c r="B7" s="115"/>
      <c r="C7" s="116"/>
      <c r="D7" s="117">
        <v>61590</v>
      </c>
      <c r="E7" s="118"/>
      <c r="F7" s="119">
        <v>106614</v>
      </c>
      <c r="G7" s="120"/>
      <c r="H7" s="121"/>
    </row>
    <row r="8" spans="1:8" x14ac:dyDescent="0.15">
      <c r="A8" s="122"/>
      <c r="B8" s="123"/>
      <c r="C8" s="124"/>
      <c r="D8" s="125">
        <v>17651</v>
      </c>
      <c r="E8" s="126"/>
      <c r="F8" s="127">
        <v>45545</v>
      </c>
      <c r="G8" s="128"/>
      <c r="H8" s="129"/>
    </row>
    <row r="9" spans="1:8" x14ac:dyDescent="0.15">
      <c r="A9" s="110" t="s">
        <v>513</v>
      </c>
      <c r="B9" s="115"/>
      <c r="C9" s="116"/>
      <c r="D9" s="117">
        <v>83407</v>
      </c>
      <c r="E9" s="118"/>
      <c r="F9" s="119">
        <v>85459</v>
      </c>
      <c r="G9" s="120"/>
      <c r="H9" s="121"/>
    </row>
    <row r="10" spans="1:8" x14ac:dyDescent="0.15">
      <c r="A10" s="122"/>
      <c r="B10" s="123"/>
      <c r="C10" s="124"/>
      <c r="D10" s="125">
        <v>23937</v>
      </c>
      <c r="E10" s="126"/>
      <c r="F10" s="127">
        <v>44378</v>
      </c>
      <c r="G10" s="128"/>
      <c r="H10" s="129"/>
    </row>
    <row r="11" spans="1:8" x14ac:dyDescent="0.15">
      <c r="A11" s="110" t="s">
        <v>514</v>
      </c>
      <c r="B11" s="115"/>
      <c r="C11" s="116"/>
      <c r="D11" s="117">
        <v>47887</v>
      </c>
      <c r="E11" s="118"/>
      <c r="F11" s="119">
        <v>66954</v>
      </c>
      <c r="G11" s="120"/>
      <c r="H11" s="121"/>
    </row>
    <row r="12" spans="1:8" x14ac:dyDescent="0.15">
      <c r="A12" s="122"/>
      <c r="B12" s="123"/>
      <c r="C12" s="130"/>
      <c r="D12" s="125">
        <v>7918</v>
      </c>
      <c r="E12" s="126"/>
      <c r="F12" s="127">
        <v>37305</v>
      </c>
      <c r="G12" s="128"/>
      <c r="H12" s="129"/>
    </row>
    <row r="13" spans="1:8" x14ac:dyDescent="0.15">
      <c r="A13" s="110"/>
      <c r="B13" s="115"/>
      <c r="C13" s="131"/>
      <c r="D13" s="132">
        <v>77667</v>
      </c>
      <c r="E13" s="133"/>
      <c r="F13" s="134">
        <v>85139</v>
      </c>
      <c r="G13" s="135"/>
      <c r="H13" s="121"/>
    </row>
    <row r="14" spans="1:8" x14ac:dyDescent="0.15">
      <c r="A14" s="122"/>
      <c r="B14" s="123"/>
      <c r="C14" s="124"/>
      <c r="D14" s="125">
        <v>28502</v>
      </c>
      <c r="E14" s="126"/>
      <c r="F14" s="127">
        <v>40032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3.04</v>
      </c>
      <c r="C19" s="136">
        <f>ROUND(VALUE(SUBSTITUTE(実質収支比率等に係る経年分析!G$48,"▲","-")),2)</f>
        <v>2.23</v>
      </c>
      <c r="D19" s="136">
        <f>ROUND(VALUE(SUBSTITUTE(実質収支比率等に係る経年分析!H$48,"▲","-")),2)</f>
        <v>1.5</v>
      </c>
      <c r="E19" s="136">
        <f>ROUND(VALUE(SUBSTITUTE(実質収支比率等に係る経年分析!I$48,"▲","-")),2)</f>
        <v>3.63</v>
      </c>
      <c r="F19" s="136">
        <f>ROUND(VALUE(SUBSTITUTE(実質収支比率等に係る経年分析!J$48,"▲","-")),2)</f>
        <v>3.62</v>
      </c>
    </row>
    <row r="20" spans="1:11" x14ac:dyDescent="0.15">
      <c r="A20" s="136" t="s">
        <v>43</v>
      </c>
      <c r="B20" s="136">
        <f>ROUND(VALUE(SUBSTITUTE(実質収支比率等に係る経年分析!F$47,"▲","-")),2)</f>
        <v>17.649999999999999</v>
      </c>
      <c r="C20" s="136">
        <f>ROUND(VALUE(SUBSTITUTE(実質収支比率等に係る経年分析!G$47,"▲","-")),2)</f>
        <v>14.4</v>
      </c>
      <c r="D20" s="136">
        <f>ROUND(VALUE(SUBSTITUTE(実質収支比率等に係る経年分析!H$47,"▲","-")),2)</f>
        <v>14.17</v>
      </c>
      <c r="E20" s="136">
        <f>ROUND(VALUE(SUBSTITUTE(実質収支比率等に係る経年分析!I$47,"▲","-")),2)</f>
        <v>14.08</v>
      </c>
      <c r="F20" s="136">
        <f>ROUND(VALUE(SUBSTITUTE(実質収支比率等に係る経年分析!J$47,"▲","-")),2)</f>
        <v>14.09</v>
      </c>
    </row>
    <row r="21" spans="1:11" x14ac:dyDescent="0.15">
      <c r="A21" s="136" t="s">
        <v>44</v>
      </c>
      <c r="B21" s="136">
        <f>IF(ISNUMBER(VALUE(SUBSTITUTE(実質収支比率等に係る経年分析!F$49,"▲","-"))),ROUND(VALUE(SUBSTITUTE(実質収支比率等に係る経年分析!F$49,"▲","-")),2),NA())</f>
        <v>-2.73</v>
      </c>
      <c r="C21" s="136">
        <f>IF(ISNUMBER(VALUE(SUBSTITUTE(実質収支比率等に係る経年分析!G$49,"▲","-"))),ROUND(VALUE(SUBSTITUTE(実質収支比率等に係る経年分析!G$49,"▲","-")),2),NA())</f>
        <v>-3.42</v>
      </c>
      <c r="D21" s="136">
        <f>IF(ISNUMBER(VALUE(SUBSTITUTE(実質収支比率等に係る経年分析!H$49,"▲","-"))),ROUND(VALUE(SUBSTITUTE(実質収支比率等に係る経年分析!H$49,"▲","-")),2),NA())</f>
        <v>1.04</v>
      </c>
      <c r="E21" s="136">
        <f>IF(ISNUMBER(VALUE(SUBSTITUTE(実質収支比率等に係る経年分析!I$49,"▲","-"))),ROUND(VALUE(SUBSTITUTE(実質収支比率等に係る経年分析!I$49,"▲","-")),2),NA())</f>
        <v>5.29</v>
      </c>
      <c r="F21" s="136">
        <f>IF(ISNUMBER(VALUE(SUBSTITUTE(実質収支比率等に係る経年分析!J$49,"▲","-"))),ROUND(VALUE(SUBSTITUTE(実質収支比率等に係る経年分析!J$49,"▲","-")),2),NA())</f>
        <v>2.85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授産場特別会計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簡易水道特別会計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下水道特別会計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2.2200000000000002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3.61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3.61</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4.2699999999999996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3.69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3.91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3.39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5.31</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12.65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12.87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12.75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13.03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12.87</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4.28</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2.95</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3.62</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3.05</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0.63</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2084</v>
      </c>
      <c r="E42" s="138"/>
      <c r="F42" s="138"/>
      <c r="G42" s="138">
        <f>'実質公債費比率（分子）の構造'!L$52</f>
        <v>2214</v>
      </c>
      <c r="H42" s="138"/>
      <c r="I42" s="138"/>
      <c r="J42" s="138">
        <f>'実質公債費比率（分子）の構造'!M$52</f>
        <v>2583</v>
      </c>
      <c r="K42" s="138"/>
      <c r="L42" s="138"/>
      <c r="M42" s="138">
        <f>'実質公債費比率（分子）の構造'!N$52</f>
        <v>2624</v>
      </c>
      <c r="N42" s="138"/>
      <c r="O42" s="138"/>
      <c r="P42" s="138">
        <f>'実質公債費比率（分子）の構造'!O$52</f>
        <v>2673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24</v>
      </c>
      <c r="C44" s="138"/>
      <c r="D44" s="138"/>
      <c r="E44" s="138">
        <f>'実質公債費比率（分子）の構造'!L$50</f>
        <v>17</v>
      </c>
      <c r="F44" s="138"/>
      <c r="G44" s="138"/>
      <c r="H44" s="138">
        <f>'実質公債費比率（分子）の構造'!M$50</f>
        <v>11</v>
      </c>
      <c r="I44" s="138"/>
      <c r="J44" s="138"/>
      <c r="K44" s="138">
        <f>'実質公債費比率（分子）の構造'!N$50</f>
        <v>9</v>
      </c>
      <c r="L44" s="138"/>
      <c r="M44" s="138"/>
      <c r="N44" s="138">
        <f>'実質公債費比率（分子）の構造'!O$50</f>
        <v>8</v>
      </c>
      <c r="O44" s="138"/>
      <c r="P44" s="138"/>
    </row>
    <row r="45" spans="1:16" x14ac:dyDescent="0.15">
      <c r="A45" s="138" t="s">
        <v>54</v>
      </c>
      <c r="B45" s="138">
        <f>'実質公債費比率（分子）の構造'!K$49</f>
        <v>49</v>
      </c>
      <c r="C45" s="138"/>
      <c r="D45" s="138"/>
      <c r="E45" s="138">
        <f>'実質公債費比率（分子）の構造'!L$49</f>
        <v>48</v>
      </c>
      <c r="F45" s="138"/>
      <c r="G45" s="138"/>
      <c r="H45" s="138">
        <f>'実質公債費比率（分子）の構造'!M$49</f>
        <v>72</v>
      </c>
      <c r="I45" s="138"/>
      <c r="J45" s="138"/>
      <c r="K45" s="138">
        <f>'実質公債費比率（分子）の構造'!N$49</f>
        <v>81</v>
      </c>
      <c r="L45" s="138"/>
      <c r="M45" s="138"/>
      <c r="N45" s="138">
        <f>'実質公債費比率（分子）の構造'!O$49</f>
        <v>91</v>
      </c>
      <c r="O45" s="138"/>
      <c r="P45" s="138"/>
    </row>
    <row r="46" spans="1:16" x14ac:dyDescent="0.15">
      <c r="A46" s="138" t="s">
        <v>55</v>
      </c>
      <c r="B46" s="138">
        <f>'実質公債費比率（分子）の構造'!K$48</f>
        <v>452</v>
      </c>
      <c r="C46" s="138"/>
      <c r="D46" s="138"/>
      <c r="E46" s="138">
        <f>'実質公債費比率（分子）の構造'!L$48</f>
        <v>487</v>
      </c>
      <c r="F46" s="138"/>
      <c r="G46" s="138"/>
      <c r="H46" s="138">
        <f>'実質公債費比率（分子）の構造'!M$48</f>
        <v>502</v>
      </c>
      <c r="I46" s="138"/>
      <c r="J46" s="138"/>
      <c r="K46" s="138">
        <f>'実質公債費比率（分子）の構造'!N$48</f>
        <v>520</v>
      </c>
      <c r="L46" s="138"/>
      <c r="M46" s="138"/>
      <c r="N46" s="138">
        <f>'実質公債費比率（分子）の構造'!O$48</f>
        <v>552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2223</v>
      </c>
      <c r="C49" s="138"/>
      <c r="D49" s="138"/>
      <c r="E49" s="138">
        <f>'実質公債費比率（分子）の構造'!L$45</f>
        <v>2471</v>
      </c>
      <c r="F49" s="138"/>
      <c r="G49" s="138"/>
      <c r="H49" s="138">
        <f>'実質公債費比率（分子）の構造'!M$45</f>
        <v>2598</v>
      </c>
      <c r="I49" s="138"/>
      <c r="J49" s="138"/>
      <c r="K49" s="138">
        <f>'実質公債費比率（分子）の構造'!N$45</f>
        <v>2560</v>
      </c>
      <c r="L49" s="138"/>
      <c r="M49" s="138"/>
      <c r="N49" s="138">
        <f>'実質公債費比率（分子）の構造'!O$45</f>
        <v>2318</v>
      </c>
      <c r="O49" s="138"/>
      <c r="P49" s="138"/>
    </row>
    <row r="50" spans="1:16" x14ac:dyDescent="0.15">
      <c r="A50" s="138" t="s">
        <v>59</v>
      </c>
      <c r="B50" s="138" t="e">
        <f>NA()</f>
        <v>#N/A</v>
      </c>
      <c r="C50" s="138">
        <f>IF(ISNUMBER('実質公債費比率（分子）の構造'!K$53),'実質公債費比率（分子）の構造'!K$53,NA())</f>
        <v>664</v>
      </c>
      <c r="D50" s="138" t="e">
        <f>NA()</f>
        <v>#N/A</v>
      </c>
      <c r="E50" s="138" t="e">
        <f>NA()</f>
        <v>#N/A</v>
      </c>
      <c r="F50" s="138">
        <f>IF(ISNUMBER('実質公債費比率（分子）の構造'!L$53),'実質公債費比率（分子）の構造'!L$53,NA())</f>
        <v>809</v>
      </c>
      <c r="G50" s="138" t="e">
        <f>NA()</f>
        <v>#N/A</v>
      </c>
      <c r="H50" s="138" t="e">
        <f>NA()</f>
        <v>#N/A</v>
      </c>
      <c r="I50" s="138">
        <f>IF(ISNUMBER('実質公債費比率（分子）の構造'!M$53),'実質公債費比率（分子）の構造'!M$53,NA())</f>
        <v>600</v>
      </c>
      <c r="J50" s="138" t="e">
        <f>NA()</f>
        <v>#N/A</v>
      </c>
      <c r="K50" s="138" t="e">
        <f>NA()</f>
        <v>#N/A</v>
      </c>
      <c r="L50" s="138">
        <f>IF(ISNUMBER('実質公債費比率（分子）の構造'!N$53),'実質公債費比率（分子）の構造'!N$53,NA())</f>
        <v>546</v>
      </c>
      <c r="M50" s="138" t="e">
        <f>NA()</f>
        <v>#N/A</v>
      </c>
      <c r="N50" s="138" t="e">
        <f>NA()</f>
        <v>#N/A</v>
      </c>
      <c r="O50" s="138">
        <f>IF(ISNUMBER('実質公債費比率（分子）の構造'!O$53),'実質公債費比率（分子）の構造'!O$53,NA())</f>
        <v>296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21099</v>
      </c>
      <c r="E56" s="137"/>
      <c r="F56" s="137"/>
      <c r="G56" s="137">
        <f>'将来負担比率（分子）の構造'!J$52</f>
        <v>22319</v>
      </c>
      <c r="H56" s="137"/>
      <c r="I56" s="137"/>
      <c r="J56" s="137">
        <f>'将来負担比率（分子）の構造'!K$52</f>
        <v>23198</v>
      </c>
      <c r="K56" s="137"/>
      <c r="L56" s="137"/>
      <c r="M56" s="137">
        <f>'将来負担比率（分子）の構造'!L$52</f>
        <v>22895</v>
      </c>
      <c r="N56" s="137"/>
      <c r="O56" s="137"/>
      <c r="P56" s="137">
        <f>'将来負担比率（分子）の構造'!M$52</f>
        <v>22806</v>
      </c>
    </row>
    <row r="57" spans="1:16" x14ac:dyDescent="0.15">
      <c r="A57" s="137" t="s">
        <v>36</v>
      </c>
      <c r="B57" s="137"/>
      <c r="C57" s="137"/>
      <c r="D57" s="137">
        <f>'将来負担比率（分子）の構造'!I$51</f>
        <v>170</v>
      </c>
      <c r="E57" s="137"/>
      <c r="F57" s="137"/>
      <c r="G57" s="137">
        <f>'将来負担比率（分子）の構造'!J$51</f>
        <v>264</v>
      </c>
      <c r="H57" s="137"/>
      <c r="I57" s="137"/>
      <c r="J57" s="137">
        <f>'将来負担比率（分子）の構造'!K$51</f>
        <v>257</v>
      </c>
      <c r="K57" s="137"/>
      <c r="L57" s="137"/>
      <c r="M57" s="137">
        <f>'将来負担比率（分子）の構造'!L$51</f>
        <v>522</v>
      </c>
      <c r="N57" s="137"/>
      <c r="O57" s="137"/>
      <c r="P57" s="137">
        <f>'将来負担比率（分子）の構造'!M$51</f>
        <v>663</v>
      </c>
    </row>
    <row r="58" spans="1:16" x14ac:dyDescent="0.15">
      <c r="A58" s="137" t="s">
        <v>35</v>
      </c>
      <c r="B58" s="137"/>
      <c r="C58" s="137"/>
      <c r="D58" s="137">
        <f>'将来負担比率（分子）の構造'!I$50</f>
        <v>17145</v>
      </c>
      <c r="E58" s="137"/>
      <c r="F58" s="137"/>
      <c r="G58" s="137">
        <f>'将来負担比率（分子）の構造'!J$50</f>
        <v>16865</v>
      </c>
      <c r="H58" s="137"/>
      <c r="I58" s="137"/>
      <c r="J58" s="137">
        <f>'将来負担比率（分子）の構造'!K$50</f>
        <v>16816</v>
      </c>
      <c r="K58" s="137"/>
      <c r="L58" s="137"/>
      <c r="M58" s="137">
        <f>'将来負担比率（分子）の構造'!L$50</f>
        <v>16836</v>
      </c>
      <c r="N58" s="137"/>
      <c r="O58" s="137"/>
      <c r="P58" s="137">
        <f>'将来負担比率（分子）の構造'!M$50</f>
        <v>17079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2731</v>
      </c>
      <c r="C62" s="137"/>
      <c r="D62" s="137"/>
      <c r="E62" s="137">
        <f>'将来負担比率（分子）の構造'!J$45</f>
        <v>2465</v>
      </c>
      <c r="F62" s="137"/>
      <c r="G62" s="137"/>
      <c r="H62" s="137">
        <f>'将来負担比率（分子）の構造'!K$45</f>
        <v>2754</v>
      </c>
      <c r="I62" s="137"/>
      <c r="J62" s="137"/>
      <c r="K62" s="137">
        <f>'将来負担比率（分子）の構造'!L$45</f>
        <v>2714</v>
      </c>
      <c r="L62" s="137"/>
      <c r="M62" s="137"/>
      <c r="N62" s="137">
        <f>'将来負担比率（分子）の構造'!M$45</f>
        <v>1832</v>
      </c>
      <c r="O62" s="137"/>
      <c r="P62" s="137"/>
    </row>
    <row r="63" spans="1:16" x14ac:dyDescent="0.15">
      <c r="A63" s="137" t="s">
        <v>28</v>
      </c>
      <c r="B63" s="137">
        <f>'将来負担比率（分子）の構造'!I$44</f>
        <v>249</v>
      </c>
      <c r="C63" s="137"/>
      <c r="D63" s="137"/>
      <c r="E63" s="137">
        <f>'将来負担比率（分子）の構造'!J$44</f>
        <v>405</v>
      </c>
      <c r="F63" s="137"/>
      <c r="G63" s="137"/>
      <c r="H63" s="137">
        <f>'将来負担比率（分子）の構造'!K$44</f>
        <v>557</v>
      </c>
      <c r="I63" s="137"/>
      <c r="J63" s="137"/>
      <c r="K63" s="137">
        <f>'将来負担比率（分子）の構造'!L$44</f>
        <v>561</v>
      </c>
      <c r="L63" s="137"/>
      <c r="M63" s="137"/>
      <c r="N63" s="137">
        <f>'将来負担比率（分子）の構造'!M$44</f>
        <v>500</v>
      </c>
      <c r="O63" s="137"/>
      <c r="P63" s="137"/>
    </row>
    <row r="64" spans="1:16" x14ac:dyDescent="0.15">
      <c r="A64" s="137" t="s">
        <v>27</v>
      </c>
      <c r="B64" s="137">
        <f>'将来負担比率（分子）の構造'!I$43</f>
        <v>10361</v>
      </c>
      <c r="C64" s="137"/>
      <c r="D64" s="137"/>
      <c r="E64" s="137">
        <f>'将来負担比率（分子）の構造'!J$43</f>
        <v>10632</v>
      </c>
      <c r="F64" s="137"/>
      <c r="G64" s="137"/>
      <c r="H64" s="137">
        <f>'将来負担比率（分子）の構造'!K$43</f>
        <v>10731</v>
      </c>
      <c r="I64" s="137"/>
      <c r="J64" s="137"/>
      <c r="K64" s="137">
        <f>'将来負担比率（分子）の構造'!L$43</f>
        <v>10732</v>
      </c>
      <c r="L64" s="137"/>
      <c r="M64" s="137"/>
      <c r="N64" s="137">
        <f>'将来負担比率（分子）の構造'!M$43</f>
        <v>10635</v>
      </c>
      <c r="O64" s="137"/>
      <c r="P64" s="137"/>
    </row>
    <row r="65" spans="1:16" x14ac:dyDescent="0.15">
      <c r="A65" s="137" t="s">
        <v>26</v>
      </c>
      <c r="B65" s="137">
        <f>'将来負担比率（分子）の構造'!I$42</f>
        <v>57</v>
      </c>
      <c r="C65" s="137"/>
      <c r="D65" s="137"/>
      <c r="E65" s="137">
        <f>'将来負担比率（分子）の構造'!J$42</f>
        <v>45</v>
      </c>
      <c r="F65" s="137"/>
      <c r="G65" s="137"/>
      <c r="H65" s="137">
        <f>'将来負担比率（分子）の構造'!K$42</f>
        <v>36</v>
      </c>
      <c r="I65" s="137"/>
      <c r="J65" s="137"/>
      <c r="K65" s="137">
        <f>'将来負担比率（分子）の構造'!L$42</f>
        <v>28</v>
      </c>
      <c r="L65" s="137"/>
      <c r="M65" s="137"/>
      <c r="N65" s="137">
        <f>'将来負担比率（分子）の構造'!M$42</f>
        <v>21</v>
      </c>
      <c r="O65" s="137"/>
      <c r="P65" s="137"/>
    </row>
    <row r="66" spans="1:16" x14ac:dyDescent="0.15">
      <c r="A66" s="137" t="s">
        <v>25</v>
      </c>
      <c r="B66" s="137">
        <f>'将来負担比率（分子）の構造'!I$41</f>
        <v>20075</v>
      </c>
      <c r="C66" s="137"/>
      <c r="D66" s="137"/>
      <c r="E66" s="137">
        <f>'将来負担比率（分子）の構造'!J$41</f>
        <v>20977</v>
      </c>
      <c r="F66" s="137"/>
      <c r="G66" s="137"/>
      <c r="H66" s="137">
        <f>'将来負担比率（分子）の構造'!K$41</f>
        <v>20640</v>
      </c>
      <c r="I66" s="137"/>
      <c r="J66" s="137"/>
      <c r="K66" s="137">
        <f>'将来負担比率（分子）の構造'!L$41</f>
        <v>20751</v>
      </c>
      <c r="L66" s="137"/>
      <c r="M66" s="137"/>
      <c r="N66" s="137">
        <f>'将来負担比率（分子）の構造'!M$41</f>
        <v>19778</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9"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4242489</v>
      </c>
      <c r="S5" s="615"/>
      <c r="T5" s="615"/>
      <c r="U5" s="615"/>
      <c r="V5" s="615"/>
      <c r="W5" s="615"/>
      <c r="X5" s="615"/>
      <c r="Y5" s="616"/>
      <c r="Z5" s="617">
        <v>19.899999999999999</v>
      </c>
      <c r="AA5" s="617"/>
      <c r="AB5" s="617"/>
      <c r="AC5" s="617"/>
      <c r="AD5" s="618">
        <v>4242489</v>
      </c>
      <c r="AE5" s="618"/>
      <c r="AF5" s="618"/>
      <c r="AG5" s="618"/>
      <c r="AH5" s="618"/>
      <c r="AI5" s="618"/>
      <c r="AJ5" s="618"/>
      <c r="AK5" s="618"/>
      <c r="AL5" s="619">
        <v>35.700000000000003</v>
      </c>
      <c r="AM5" s="620"/>
      <c r="AN5" s="620"/>
      <c r="AO5" s="621"/>
      <c r="AP5" s="611" t="s">
        <v>208</v>
      </c>
      <c r="AQ5" s="612"/>
      <c r="AR5" s="612"/>
      <c r="AS5" s="612"/>
      <c r="AT5" s="612"/>
      <c r="AU5" s="612"/>
      <c r="AV5" s="612"/>
      <c r="AW5" s="612"/>
      <c r="AX5" s="612"/>
      <c r="AY5" s="612"/>
      <c r="AZ5" s="612"/>
      <c r="BA5" s="612"/>
      <c r="BB5" s="612"/>
      <c r="BC5" s="612"/>
      <c r="BD5" s="612"/>
      <c r="BE5" s="612"/>
      <c r="BF5" s="613"/>
      <c r="BG5" s="625">
        <v>4242433</v>
      </c>
      <c r="BH5" s="626"/>
      <c r="BI5" s="626"/>
      <c r="BJ5" s="626"/>
      <c r="BK5" s="626"/>
      <c r="BL5" s="626"/>
      <c r="BM5" s="626"/>
      <c r="BN5" s="627"/>
      <c r="BO5" s="628">
        <v>100</v>
      </c>
      <c r="BP5" s="628"/>
      <c r="BQ5" s="628"/>
      <c r="BR5" s="628"/>
      <c r="BS5" s="629">
        <v>48425</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136653</v>
      </c>
      <c r="S6" s="626"/>
      <c r="T6" s="626"/>
      <c r="U6" s="626"/>
      <c r="V6" s="626"/>
      <c r="W6" s="626"/>
      <c r="X6" s="626"/>
      <c r="Y6" s="627"/>
      <c r="Z6" s="628">
        <v>0.6</v>
      </c>
      <c r="AA6" s="628"/>
      <c r="AB6" s="628"/>
      <c r="AC6" s="628"/>
      <c r="AD6" s="629">
        <v>136653</v>
      </c>
      <c r="AE6" s="629"/>
      <c r="AF6" s="629"/>
      <c r="AG6" s="629"/>
      <c r="AH6" s="629"/>
      <c r="AI6" s="629"/>
      <c r="AJ6" s="629"/>
      <c r="AK6" s="629"/>
      <c r="AL6" s="630">
        <v>1.2</v>
      </c>
      <c r="AM6" s="631"/>
      <c r="AN6" s="631"/>
      <c r="AO6" s="632"/>
      <c r="AP6" s="622" t="s">
        <v>213</v>
      </c>
      <c r="AQ6" s="623"/>
      <c r="AR6" s="623"/>
      <c r="AS6" s="623"/>
      <c r="AT6" s="623"/>
      <c r="AU6" s="623"/>
      <c r="AV6" s="623"/>
      <c r="AW6" s="623"/>
      <c r="AX6" s="623"/>
      <c r="AY6" s="623"/>
      <c r="AZ6" s="623"/>
      <c r="BA6" s="623"/>
      <c r="BB6" s="623"/>
      <c r="BC6" s="623"/>
      <c r="BD6" s="623"/>
      <c r="BE6" s="623"/>
      <c r="BF6" s="624"/>
      <c r="BG6" s="625">
        <v>4242433</v>
      </c>
      <c r="BH6" s="626"/>
      <c r="BI6" s="626"/>
      <c r="BJ6" s="626"/>
      <c r="BK6" s="626"/>
      <c r="BL6" s="626"/>
      <c r="BM6" s="626"/>
      <c r="BN6" s="627"/>
      <c r="BO6" s="628">
        <v>100</v>
      </c>
      <c r="BP6" s="628"/>
      <c r="BQ6" s="628"/>
      <c r="BR6" s="628"/>
      <c r="BS6" s="629">
        <v>48425</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220895</v>
      </c>
      <c r="CS6" s="626"/>
      <c r="CT6" s="626"/>
      <c r="CU6" s="626"/>
      <c r="CV6" s="626"/>
      <c r="CW6" s="626"/>
      <c r="CX6" s="626"/>
      <c r="CY6" s="627"/>
      <c r="CZ6" s="628">
        <v>1.1000000000000001</v>
      </c>
      <c r="DA6" s="628"/>
      <c r="DB6" s="628"/>
      <c r="DC6" s="628"/>
      <c r="DD6" s="634" t="s">
        <v>215</v>
      </c>
      <c r="DE6" s="626"/>
      <c r="DF6" s="626"/>
      <c r="DG6" s="626"/>
      <c r="DH6" s="626"/>
      <c r="DI6" s="626"/>
      <c r="DJ6" s="626"/>
      <c r="DK6" s="626"/>
      <c r="DL6" s="626"/>
      <c r="DM6" s="626"/>
      <c r="DN6" s="626"/>
      <c r="DO6" s="626"/>
      <c r="DP6" s="627"/>
      <c r="DQ6" s="634">
        <v>220894</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5269</v>
      </c>
      <c r="S7" s="626"/>
      <c r="T7" s="626"/>
      <c r="U7" s="626"/>
      <c r="V7" s="626"/>
      <c r="W7" s="626"/>
      <c r="X7" s="626"/>
      <c r="Y7" s="627"/>
      <c r="Z7" s="628">
        <v>0</v>
      </c>
      <c r="AA7" s="628"/>
      <c r="AB7" s="628"/>
      <c r="AC7" s="628"/>
      <c r="AD7" s="629">
        <v>5269</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2032113</v>
      </c>
      <c r="BH7" s="626"/>
      <c r="BI7" s="626"/>
      <c r="BJ7" s="626"/>
      <c r="BK7" s="626"/>
      <c r="BL7" s="626"/>
      <c r="BM7" s="626"/>
      <c r="BN7" s="627"/>
      <c r="BO7" s="628">
        <v>47.9</v>
      </c>
      <c r="BP7" s="628"/>
      <c r="BQ7" s="628"/>
      <c r="BR7" s="628"/>
      <c r="BS7" s="629">
        <v>48425</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2609007</v>
      </c>
      <c r="CS7" s="626"/>
      <c r="CT7" s="626"/>
      <c r="CU7" s="626"/>
      <c r="CV7" s="626"/>
      <c r="CW7" s="626"/>
      <c r="CX7" s="626"/>
      <c r="CY7" s="627"/>
      <c r="CZ7" s="628">
        <v>12.6</v>
      </c>
      <c r="DA7" s="628"/>
      <c r="DB7" s="628"/>
      <c r="DC7" s="628"/>
      <c r="DD7" s="634">
        <v>37119</v>
      </c>
      <c r="DE7" s="626"/>
      <c r="DF7" s="626"/>
      <c r="DG7" s="626"/>
      <c r="DH7" s="626"/>
      <c r="DI7" s="626"/>
      <c r="DJ7" s="626"/>
      <c r="DK7" s="626"/>
      <c r="DL7" s="626"/>
      <c r="DM7" s="626"/>
      <c r="DN7" s="626"/>
      <c r="DO7" s="626"/>
      <c r="DP7" s="627"/>
      <c r="DQ7" s="634">
        <v>1429382</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10443</v>
      </c>
      <c r="S8" s="626"/>
      <c r="T8" s="626"/>
      <c r="U8" s="626"/>
      <c r="V8" s="626"/>
      <c r="W8" s="626"/>
      <c r="X8" s="626"/>
      <c r="Y8" s="627"/>
      <c r="Z8" s="628">
        <v>0</v>
      </c>
      <c r="AA8" s="628"/>
      <c r="AB8" s="628"/>
      <c r="AC8" s="628"/>
      <c r="AD8" s="629">
        <v>10443</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76582</v>
      </c>
      <c r="BH8" s="626"/>
      <c r="BI8" s="626"/>
      <c r="BJ8" s="626"/>
      <c r="BK8" s="626"/>
      <c r="BL8" s="626"/>
      <c r="BM8" s="626"/>
      <c r="BN8" s="627"/>
      <c r="BO8" s="628">
        <v>1.8</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7072308</v>
      </c>
      <c r="CS8" s="626"/>
      <c r="CT8" s="626"/>
      <c r="CU8" s="626"/>
      <c r="CV8" s="626"/>
      <c r="CW8" s="626"/>
      <c r="CX8" s="626"/>
      <c r="CY8" s="627"/>
      <c r="CZ8" s="628">
        <v>34.200000000000003</v>
      </c>
      <c r="DA8" s="628"/>
      <c r="DB8" s="628"/>
      <c r="DC8" s="628"/>
      <c r="DD8" s="634">
        <v>156568</v>
      </c>
      <c r="DE8" s="626"/>
      <c r="DF8" s="626"/>
      <c r="DG8" s="626"/>
      <c r="DH8" s="626"/>
      <c r="DI8" s="626"/>
      <c r="DJ8" s="626"/>
      <c r="DK8" s="626"/>
      <c r="DL8" s="626"/>
      <c r="DM8" s="626"/>
      <c r="DN8" s="626"/>
      <c r="DO8" s="626"/>
      <c r="DP8" s="627"/>
      <c r="DQ8" s="634">
        <v>3350872</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6870</v>
      </c>
      <c r="S9" s="626"/>
      <c r="T9" s="626"/>
      <c r="U9" s="626"/>
      <c r="V9" s="626"/>
      <c r="W9" s="626"/>
      <c r="X9" s="626"/>
      <c r="Y9" s="627"/>
      <c r="Z9" s="628">
        <v>0</v>
      </c>
      <c r="AA9" s="628"/>
      <c r="AB9" s="628"/>
      <c r="AC9" s="628"/>
      <c r="AD9" s="629">
        <v>6870</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1709676</v>
      </c>
      <c r="BH9" s="626"/>
      <c r="BI9" s="626"/>
      <c r="BJ9" s="626"/>
      <c r="BK9" s="626"/>
      <c r="BL9" s="626"/>
      <c r="BM9" s="626"/>
      <c r="BN9" s="627"/>
      <c r="BO9" s="628">
        <v>40.299999999999997</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1631180</v>
      </c>
      <c r="CS9" s="626"/>
      <c r="CT9" s="626"/>
      <c r="CU9" s="626"/>
      <c r="CV9" s="626"/>
      <c r="CW9" s="626"/>
      <c r="CX9" s="626"/>
      <c r="CY9" s="627"/>
      <c r="CZ9" s="628">
        <v>7.9</v>
      </c>
      <c r="DA9" s="628"/>
      <c r="DB9" s="628"/>
      <c r="DC9" s="628"/>
      <c r="DD9" s="634">
        <v>16386</v>
      </c>
      <c r="DE9" s="626"/>
      <c r="DF9" s="626"/>
      <c r="DG9" s="626"/>
      <c r="DH9" s="626"/>
      <c r="DI9" s="626"/>
      <c r="DJ9" s="626"/>
      <c r="DK9" s="626"/>
      <c r="DL9" s="626"/>
      <c r="DM9" s="626"/>
      <c r="DN9" s="626"/>
      <c r="DO9" s="626"/>
      <c r="DP9" s="627"/>
      <c r="DQ9" s="634">
        <v>1245130</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715103</v>
      </c>
      <c r="S10" s="626"/>
      <c r="T10" s="626"/>
      <c r="U10" s="626"/>
      <c r="V10" s="626"/>
      <c r="W10" s="626"/>
      <c r="X10" s="626"/>
      <c r="Y10" s="627"/>
      <c r="Z10" s="628">
        <v>3.4</v>
      </c>
      <c r="AA10" s="628"/>
      <c r="AB10" s="628"/>
      <c r="AC10" s="628"/>
      <c r="AD10" s="629">
        <v>715103</v>
      </c>
      <c r="AE10" s="629"/>
      <c r="AF10" s="629"/>
      <c r="AG10" s="629"/>
      <c r="AH10" s="629"/>
      <c r="AI10" s="629"/>
      <c r="AJ10" s="629"/>
      <c r="AK10" s="629"/>
      <c r="AL10" s="630">
        <v>6</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75051</v>
      </c>
      <c r="BH10" s="626"/>
      <c r="BI10" s="626"/>
      <c r="BJ10" s="626"/>
      <c r="BK10" s="626"/>
      <c r="BL10" s="626"/>
      <c r="BM10" s="626"/>
      <c r="BN10" s="627"/>
      <c r="BO10" s="628">
        <v>1.8</v>
      </c>
      <c r="BP10" s="628"/>
      <c r="BQ10" s="628"/>
      <c r="BR10" s="628"/>
      <c r="BS10" s="634">
        <v>14827</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10182</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182</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170804</v>
      </c>
      <c r="BH11" s="626"/>
      <c r="BI11" s="626"/>
      <c r="BJ11" s="626"/>
      <c r="BK11" s="626"/>
      <c r="BL11" s="626"/>
      <c r="BM11" s="626"/>
      <c r="BN11" s="627"/>
      <c r="BO11" s="628">
        <v>4</v>
      </c>
      <c r="BP11" s="628"/>
      <c r="BQ11" s="628"/>
      <c r="BR11" s="628"/>
      <c r="BS11" s="634">
        <v>33598</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1063198</v>
      </c>
      <c r="CS11" s="626"/>
      <c r="CT11" s="626"/>
      <c r="CU11" s="626"/>
      <c r="CV11" s="626"/>
      <c r="CW11" s="626"/>
      <c r="CX11" s="626"/>
      <c r="CY11" s="627"/>
      <c r="CZ11" s="628">
        <v>5.0999999999999996</v>
      </c>
      <c r="DA11" s="628"/>
      <c r="DB11" s="628"/>
      <c r="DC11" s="628"/>
      <c r="DD11" s="634">
        <v>347687</v>
      </c>
      <c r="DE11" s="626"/>
      <c r="DF11" s="626"/>
      <c r="DG11" s="626"/>
      <c r="DH11" s="626"/>
      <c r="DI11" s="626"/>
      <c r="DJ11" s="626"/>
      <c r="DK11" s="626"/>
      <c r="DL11" s="626"/>
      <c r="DM11" s="626"/>
      <c r="DN11" s="626"/>
      <c r="DO11" s="626"/>
      <c r="DP11" s="627"/>
      <c r="DQ11" s="634">
        <v>586818</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1746855</v>
      </c>
      <c r="BH12" s="626"/>
      <c r="BI12" s="626"/>
      <c r="BJ12" s="626"/>
      <c r="BK12" s="626"/>
      <c r="BL12" s="626"/>
      <c r="BM12" s="626"/>
      <c r="BN12" s="627"/>
      <c r="BO12" s="628">
        <v>41.2</v>
      </c>
      <c r="BP12" s="628"/>
      <c r="BQ12" s="628"/>
      <c r="BR12" s="628"/>
      <c r="BS12" s="634" t="s">
        <v>112</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240852</v>
      </c>
      <c r="CS12" s="626"/>
      <c r="CT12" s="626"/>
      <c r="CU12" s="626"/>
      <c r="CV12" s="626"/>
      <c r="CW12" s="626"/>
      <c r="CX12" s="626"/>
      <c r="CY12" s="627"/>
      <c r="CZ12" s="628">
        <v>1.2</v>
      </c>
      <c r="DA12" s="628"/>
      <c r="DB12" s="628"/>
      <c r="DC12" s="628"/>
      <c r="DD12" s="634">
        <v>3217</v>
      </c>
      <c r="DE12" s="626"/>
      <c r="DF12" s="626"/>
      <c r="DG12" s="626"/>
      <c r="DH12" s="626"/>
      <c r="DI12" s="626"/>
      <c r="DJ12" s="626"/>
      <c r="DK12" s="626"/>
      <c r="DL12" s="626"/>
      <c r="DM12" s="626"/>
      <c r="DN12" s="626"/>
      <c r="DO12" s="626"/>
      <c r="DP12" s="627"/>
      <c r="DQ12" s="634">
        <v>124500</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22222</v>
      </c>
      <c r="S13" s="626"/>
      <c r="T13" s="626"/>
      <c r="U13" s="626"/>
      <c r="V13" s="626"/>
      <c r="W13" s="626"/>
      <c r="X13" s="626"/>
      <c r="Y13" s="627"/>
      <c r="Z13" s="628">
        <v>0.1</v>
      </c>
      <c r="AA13" s="628"/>
      <c r="AB13" s="628"/>
      <c r="AC13" s="628"/>
      <c r="AD13" s="629">
        <v>22222</v>
      </c>
      <c r="AE13" s="629"/>
      <c r="AF13" s="629"/>
      <c r="AG13" s="629"/>
      <c r="AH13" s="629"/>
      <c r="AI13" s="629"/>
      <c r="AJ13" s="629"/>
      <c r="AK13" s="629"/>
      <c r="AL13" s="630">
        <v>0.2</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1744813</v>
      </c>
      <c r="BH13" s="626"/>
      <c r="BI13" s="626"/>
      <c r="BJ13" s="626"/>
      <c r="BK13" s="626"/>
      <c r="BL13" s="626"/>
      <c r="BM13" s="626"/>
      <c r="BN13" s="627"/>
      <c r="BO13" s="628">
        <v>41.1</v>
      </c>
      <c r="BP13" s="628"/>
      <c r="BQ13" s="628"/>
      <c r="BR13" s="628"/>
      <c r="BS13" s="634" t="s">
        <v>112</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1782221</v>
      </c>
      <c r="CS13" s="626"/>
      <c r="CT13" s="626"/>
      <c r="CU13" s="626"/>
      <c r="CV13" s="626"/>
      <c r="CW13" s="626"/>
      <c r="CX13" s="626"/>
      <c r="CY13" s="627"/>
      <c r="CZ13" s="628">
        <v>8.6</v>
      </c>
      <c r="DA13" s="628"/>
      <c r="DB13" s="628"/>
      <c r="DC13" s="628"/>
      <c r="DD13" s="634">
        <v>772102</v>
      </c>
      <c r="DE13" s="626"/>
      <c r="DF13" s="626"/>
      <c r="DG13" s="626"/>
      <c r="DH13" s="626"/>
      <c r="DI13" s="626"/>
      <c r="DJ13" s="626"/>
      <c r="DK13" s="626"/>
      <c r="DL13" s="626"/>
      <c r="DM13" s="626"/>
      <c r="DN13" s="626"/>
      <c r="DO13" s="626"/>
      <c r="DP13" s="627"/>
      <c r="DQ13" s="634">
        <v>1086136</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143946</v>
      </c>
      <c r="BH14" s="626"/>
      <c r="BI14" s="626"/>
      <c r="BJ14" s="626"/>
      <c r="BK14" s="626"/>
      <c r="BL14" s="626"/>
      <c r="BM14" s="626"/>
      <c r="BN14" s="627"/>
      <c r="BO14" s="628">
        <v>3.4</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763114</v>
      </c>
      <c r="CS14" s="626"/>
      <c r="CT14" s="626"/>
      <c r="CU14" s="626"/>
      <c r="CV14" s="626"/>
      <c r="CW14" s="626"/>
      <c r="CX14" s="626"/>
      <c r="CY14" s="627"/>
      <c r="CZ14" s="628">
        <v>3.7</v>
      </c>
      <c r="DA14" s="628"/>
      <c r="DB14" s="628"/>
      <c r="DC14" s="628"/>
      <c r="DD14" s="634">
        <v>24214</v>
      </c>
      <c r="DE14" s="626"/>
      <c r="DF14" s="626"/>
      <c r="DG14" s="626"/>
      <c r="DH14" s="626"/>
      <c r="DI14" s="626"/>
      <c r="DJ14" s="626"/>
      <c r="DK14" s="626"/>
      <c r="DL14" s="626"/>
      <c r="DM14" s="626"/>
      <c r="DN14" s="626"/>
      <c r="DO14" s="626"/>
      <c r="DP14" s="627"/>
      <c r="DQ14" s="634">
        <v>715535</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23340</v>
      </c>
      <c r="S15" s="626"/>
      <c r="T15" s="626"/>
      <c r="U15" s="626"/>
      <c r="V15" s="626"/>
      <c r="W15" s="626"/>
      <c r="X15" s="626"/>
      <c r="Y15" s="627"/>
      <c r="Z15" s="628">
        <v>0.1</v>
      </c>
      <c r="AA15" s="628"/>
      <c r="AB15" s="628"/>
      <c r="AC15" s="628"/>
      <c r="AD15" s="629">
        <v>23340</v>
      </c>
      <c r="AE15" s="629"/>
      <c r="AF15" s="629"/>
      <c r="AG15" s="629"/>
      <c r="AH15" s="629"/>
      <c r="AI15" s="629"/>
      <c r="AJ15" s="629"/>
      <c r="AK15" s="629"/>
      <c r="AL15" s="630">
        <v>0.2</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319519</v>
      </c>
      <c r="BH15" s="626"/>
      <c r="BI15" s="626"/>
      <c r="BJ15" s="626"/>
      <c r="BK15" s="626"/>
      <c r="BL15" s="626"/>
      <c r="BM15" s="626"/>
      <c r="BN15" s="627"/>
      <c r="BO15" s="628">
        <v>7.5</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2561602</v>
      </c>
      <c r="CS15" s="626"/>
      <c r="CT15" s="626"/>
      <c r="CU15" s="626"/>
      <c r="CV15" s="626"/>
      <c r="CW15" s="626"/>
      <c r="CX15" s="626"/>
      <c r="CY15" s="627"/>
      <c r="CZ15" s="628">
        <v>12.4</v>
      </c>
      <c r="DA15" s="628"/>
      <c r="DB15" s="628"/>
      <c r="DC15" s="628"/>
      <c r="DD15" s="634">
        <v>828306</v>
      </c>
      <c r="DE15" s="626"/>
      <c r="DF15" s="626"/>
      <c r="DG15" s="626"/>
      <c r="DH15" s="626"/>
      <c r="DI15" s="626"/>
      <c r="DJ15" s="626"/>
      <c r="DK15" s="626"/>
      <c r="DL15" s="626"/>
      <c r="DM15" s="626"/>
      <c r="DN15" s="626"/>
      <c r="DO15" s="626"/>
      <c r="DP15" s="627"/>
      <c r="DQ15" s="634">
        <v>1528341</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7335751</v>
      </c>
      <c r="S16" s="626"/>
      <c r="T16" s="626"/>
      <c r="U16" s="626"/>
      <c r="V16" s="626"/>
      <c r="W16" s="626"/>
      <c r="X16" s="626"/>
      <c r="Y16" s="627"/>
      <c r="Z16" s="628">
        <v>34.5</v>
      </c>
      <c r="AA16" s="628"/>
      <c r="AB16" s="628"/>
      <c r="AC16" s="628"/>
      <c r="AD16" s="629">
        <v>6657712</v>
      </c>
      <c r="AE16" s="629"/>
      <c r="AF16" s="629"/>
      <c r="AG16" s="629"/>
      <c r="AH16" s="629"/>
      <c r="AI16" s="629"/>
      <c r="AJ16" s="629"/>
      <c r="AK16" s="629"/>
      <c r="AL16" s="630">
        <v>56.1</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56887</v>
      </c>
      <c r="CS16" s="626"/>
      <c r="CT16" s="626"/>
      <c r="CU16" s="626"/>
      <c r="CV16" s="626"/>
      <c r="CW16" s="626"/>
      <c r="CX16" s="626"/>
      <c r="CY16" s="627"/>
      <c r="CZ16" s="628">
        <v>0.3</v>
      </c>
      <c r="DA16" s="628"/>
      <c r="DB16" s="628"/>
      <c r="DC16" s="628"/>
      <c r="DD16" s="634" t="s">
        <v>112</v>
      </c>
      <c r="DE16" s="626"/>
      <c r="DF16" s="626"/>
      <c r="DG16" s="626"/>
      <c r="DH16" s="626"/>
      <c r="DI16" s="626"/>
      <c r="DJ16" s="626"/>
      <c r="DK16" s="626"/>
      <c r="DL16" s="626"/>
      <c r="DM16" s="626"/>
      <c r="DN16" s="626"/>
      <c r="DO16" s="626"/>
      <c r="DP16" s="627"/>
      <c r="DQ16" s="634">
        <v>26827</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6657712</v>
      </c>
      <c r="S17" s="626"/>
      <c r="T17" s="626"/>
      <c r="U17" s="626"/>
      <c r="V17" s="626"/>
      <c r="W17" s="626"/>
      <c r="X17" s="626"/>
      <c r="Y17" s="627"/>
      <c r="Z17" s="628">
        <v>31.3</v>
      </c>
      <c r="AA17" s="628"/>
      <c r="AB17" s="628"/>
      <c r="AC17" s="628"/>
      <c r="AD17" s="629">
        <v>6657712</v>
      </c>
      <c r="AE17" s="629"/>
      <c r="AF17" s="629"/>
      <c r="AG17" s="629"/>
      <c r="AH17" s="629"/>
      <c r="AI17" s="629"/>
      <c r="AJ17" s="629"/>
      <c r="AK17" s="629"/>
      <c r="AL17" s="630">
        <v>56.1</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2665326</v>
      </c>
      <c r="CS17" s="626"/>
      <c r="CT17" s="626"/>
      <c r="CU17" s="626"/>
      <c r="CV17" s="626"/>
      <c r="CW17" s="626"/>
      <c r="CX17" s="626"/>
      <c r="CY17" s="627"/>
      <c r="CZ17" s="628">
        <v>12.9</v>
      </c>
      <c r="DA17" s="628"/>
      <c r="DB17" s="628"/>
      <c r="DC17" s="628"/>
      <c r="DD17" s="634" t="s">
        <v>112</v>
      </c>
      <c r="DE17" s="626"/>
      <c r="DF17" s="626"/>
      <c r="DG17" s="626"/>
      <c r="DH17" s="626"/>
      <c r="DI17" s="626"/>
      <c r="DJ17" s="626"/>
      <c r="DK17" s="626"/>
      <c r="DL17" s="626"/>
      <c r="DM17" s="626"/>
      <c r="DN17" s="626"/>
      <c r="DO17" s="626"/>
      <c r="DP17" s="627"/>
      <c r="DQ17" s="634">
        <v>2644280</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678039</v>
      </c>
      <c r="S18" s="626"/>
      <c r="T18" s="626"/>
      <c r="U18" s="626"/>
      <c r="V18" s="626"/>
      <c r="W18" s="626"/>
      <c r="X18" s="626"/>
      <c r="Y18" s="627"/>
      <c r="Z18" s="628">
        <v>3.2</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56</v>
      </c>
      <c r="BH19" s="626"/>
      <c r="BI19" s="626"/>
      <c r="BJ19" s="626"/>
      <c r="BK19" s="626"/>
      <c r="BL19" s="626"/>
      <c r="BM19" s="626"/>
      <c r="BN19" s="627"/>
      <c r="BO19" s="628">
        <v>0</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12498140</v>
      </c>
      <c r="S20" s="626"/>
      <c r="T20" s="626"/>
      <c r="U20" s="626"/>
      <c r="V20" s="626"/>
      <c r="W20" s="626"/>
      <c r="X20" s="626"/>
      <c r="Y20" s="627"/>
      <c r="Z20" s="628">
        <v>58.8</v>
      </c>
      <c r="AA20" s="628"/>
      <c r="AB20" s="628"/>
      <c r="AC20" s="628"/>
      <c r="AD20" s="629">
        <v>11820101</v>
      </c>
      <c r="AE20" s="629"/>
      <c r="AF20" s="629"/>
      <c r="AG20" s="629"/>
      <c r="AH20" s="629"/>
      <c r="AI20" s="629"/>
      <c r="AJ20" s="629"/>
      <c r="AK20" s="629"/>
      <c r="AL20" s="630">
        <v>99.6</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56</v>
      </c>
      <c r="BH20" s="626"/>
      <c r="BI20" s="626"/>
      <c r="BJ20" s="626"/>
      <c r="BK20" s="626"/>
      <c r="BL20" s="626"/>
      <c r="BM20" s="626"/>
      <c r="BN20" s="627"/>
      <c r="BO20" s="628">
        <v>0</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20676772</v>
      </c>
      <c r="CS20" s="626"/>
      <c r="CT20" s="626"/>
      <c r="CU20" s="626"/>
      <c r="CV20" s="626"/>
      <c r="CW20" s="626"/>
      <c r="CX20" s="626"/>
      <c r="CY20" s="627"/>
      <c r="CZ20" s="628">
        <v>100</v>
      </c>
      <c r="DA20" s="628"/>
      <c r="DB20" s="628"/>
      <c r="DC20" s="628"/>
      <c r="DD20" s="634">
        <v>2185599</v>
      </c>
      <c r="DE20" s="626"/>
      <c r="DF20" s="626"/>
      <c r="DG20" s="626"/>
      <c r="DH20" s="626"/>
      <c r="DI20" s="626"/>
      <c r="DJ20" s="626"/>
      <c r="DK20" s="626"/>
      <c r="DL20" s="626"/>
      <c r="DM20" s="626"/>
      <c r="DN20" s="626"/>
      <c r="DO20" s="626"/>
      <c r="DP20" s="627"/>
      <c r="DQ20" s="634">
        <v>12958897</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10082</v>
      </c>
      <c r="S21" s="626"/>
      <c r="T21" s="626"/>
      <c r="U21" s="626"/>
      <c r="V21" s="626"/>
      <c r="W21" s="626"/>
      <c r="X21" s="626"/>
      <c r="Y21" s="627"/>
      <c r="Z21" s="628">
        <v>0</v>
      </c>
      <c r="AA21" s="628"/>
      <c r="AB21" s="628"/>
      <c r="AC21" s="628"/>
      <c r="AD21" s="629">
        <v>10082</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56</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310313</v>
      </c>
      <c r="S22" s="626"/>
      <c r="T22" s="626"/>
      <c r="U22" s="626"/>
      <c r="V22" s="626"/>
      <c r="W22" s="626"/>
      <c r="X22" s="626"/>
      <c r="Y22" s="627"/>
      <c r="Z22" s="628">
        <v>1.5</v>
      </c>
      <c r="AA22" s="628"/>
      <c r="AB22" s="628"/>
      <c r="AC22" s="628"/>
      <c r="AD22" s="629">
        <v>2764</v>
      </c>
      <c r="AE22" s="629"/>
      <c r="AF22" s="629"/>
      <c r="AG22" s="629"/>
      <c r="AH22" s="629"/>
      <c r="AI22" s="629"/>
      <c r="AJ22" s="629"/>
      <c r="AK22" s="629"/>
      <c r="AL22" s="630">
        <v>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71028</v>
      </c>
      <c r="S23" s="626"/>
      <c r="T23" s="626"/>
      <c r="U23" s="626"/>
      <c r="V23" s="626"/>
      <c r="W23" s="626"/>
      <c r="X23" s="626"/>
      <c r="Y23" s="627"/>
      <c r="Z23" s="628">
        <v>0.3</v>
      </c>
      <c r="AA23" s="628"/>
      <c r="AB23" s="628"/>
      <c r="AC23" s="628"/>
      <c r="AD23" s="629">
        <v>9622</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113882</v>
      </c>
      <c r="S24" s="626"/>
      <c r="T24" s="626"/>
      <c r="U24" s="626"/>
      <c r="V24" s="626"/>
      <c r="W24" s="626"/>
      <c r="X24" s="626"/>
      <c r="Y24" s="627"/>
      <c r="Z24" s="628">
        <v>0.5</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10260534</v>
      </c>
      <c r="CS24" s="615"/>
      <c r="CT24" s="615"/>
      <c r="CU24" s="615"/>
      <c r="CV24" s="615"/>
      <c r="CW24" s="615"/>
      <c r="CX24" s="615"/>
      <c r="CY24" s="616"/>
      <c r="CZ24" s="652">
        <v>49.6</v>
      </c>
      <c r="DA24" s="653"/>
      <c r="DB24" s="653"/>
      <c r="DC24" s="654"/>
      <c r="DD24" s="651">
        <v>6751581</v>
      </c>
      <c r="DE24" s="615"/>
      <c r="DF24" s="615"/>
      <c r="DG24" s="615"/>
      <c r="DH24" s="615"/>
      <c r="DI24" s="615"/>
      <c r="DJ24" s="615"/>
      <c r="DK24" s="616"/>
      <c r="DL24" s="651">
        <v>6390211</v>
      </c>
      <c r="DM24" s="615"/>
      <c r="DN24" s="615"/>
      <c r="DO24" s="615"/>
      <c r="DP24" s="615"/>
      <c r="DQ24" s="615"/>
      <c r="DR24" s="615"/>
      <c r="DS24" s="615"/>
      <c r="DT24" s="615"/>
      <c r="DU24" s="615"/>
      <c r="DV24" s="616"/>
      <c r="DW24" s="619">
        <v>51.4</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2795978</v>
      </c>
      <c r="S25" s="626"/>
      <c r="T25" s="626"/>
      <c r="U25" s="626"/>
      <c r="V25" s="626"/>
      <c r="W25" s="626"/>
      <c r="X25" s="626"/>
      <c r="Y25" s="627"/>
      <c r="Z25" s="628">
        <v>13.1</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3381199</v>
      </c>
      <c r="CS25" s="657"/>
      <c r="CT25" s="657"/>
      <c r="CU25" s="657"/>
      <c r="CV25" s="657"/>
      <c r="CW25" s="657"/>
      <c r="CX25" s="657"/>
      <c r="CY25" s="658"/>
      <c r="CZ25" s="659">
        <v>16.399999999999999</v>
      </c>
      <c r="DA25" s="660"/>
      <c r="DB25" s="660"/>
      <c r="DC25" s="661"/>
      <c r="DD25" s="634">
        <v>3060431</v>
      </c>
      <c r="DE25" s="657"/>
      <c r="DF25" s="657"/>
      <c r="DG25" s="657"/>
      <c r="DH25" s="657"/>
      <c r="DI25" s="657"/>
      <c r="DJ25" s="657"/>
      <c r="DK25" s="658"/>
      <c r="DL25" s="634">
        <v>3047145</v>
      </c>
      <c r="DM25" s="657"/>
      <c r="DN25" s="657"/>
      <c r="DO25" s="657"/>
      <c r="DP25" s="657"/>
      <c r="DQ25" s="657"/>
      <c r="DR25" s="657"/>
      <c r="DS25" s="657"/>
      <c r="DT25" s="657"/>
      <c r="DU25" s="657"/>
      <c r="DV25" s="658"/>
      <c r="DW25" s="630">
        <v>24.5</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1901103</v>
      </c>
      <c r="CS26" s="626"/>
      <c r="CT26" s="626"/>
      <c r="CU26" s="626"/>
      <c r="CV26" s="626"/>
      <c r="CW26" s="626"/>
      <c r="CX26" s="626"/>
      <c r="CY26" s="627"/>
      <c r="CZ26" s="659">
        <v>9.1999999999999993</v>
      </c>
      <c r="DA26" s="660"/>
      <c r="DB26" s="660"/>
      <c r="DC26" s="661"/>
      <c r="DD26" s="634">
        <v>1754023</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1447723</v>
      </c>
      <c r="S27" s="626"/>
      <c r="T27" s="626"/>
      <c r="U27" s="626"/>
      <c r="V27" s="626"/>
      <c r="W27" s="626"/>
      <c r="X27" s="626"/>
      <c r="Y27" s="627"/>
      <c r="Z27" s="628">
        <v>6.8</v>
      </c>
      <c r="AA27" s="628"/>
      <c r="AB27" s="628"/>
      <c r="AC27" s="628"/>
      <c r="AD27" s="629" t="s">
        <v>112</v>
      </c>
      <c r="AE27" s="629"/>
      <c r="AF27" s="629"/>
      <c r="AG27" s="629"/>
      <c r="AH27" s="629"/>
      <c r="AI27" s="629"/>
      <c r="AJ27" s="629"/>
      <c r="AK27" s="629"/>
      <c r="AL27" s="630" t="s">
        <v>112</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4242489</v>
      </c>
      <c r="BH27" s="626"/>
      <c r="BI27" s="626"/>
      <c r="BJ27" s="626"/>
      <c r="BK27" s="626"/>
      <c r="BL27" s="626"/>
      <c r="BM27" s="626"/>
      <c r="BN27" s="627"/>
      <c r="BO27" s="628">
        <v>100</v>
      </c>
      <c r="BP27" s="628"/>
      <c r="BQ27" s="628"/>
      <c r="BR27" s="628"/>
      <c r="BS27" s="634">
        <v>48425</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4214009</v>
      </c>
      <c r="CS27" s="657"/>
      <c r="CT27" s="657"/>
      <c r="CU27" s="657"/>
      <c r="CV27" s="657"/>
      <c r="CW27" s="657"/>
      <c r="CX27" s="657"/>
      <c r="CY27" s="658"/>
      <c r="CZ27" s="659">
        <v>20.399999999999999</v>
      </c>
      <c r="DA27" s="660"/>
      <c r="DB27" s="660"/>
      <c r="DC27" s="661"/>
      <c r="DD27" s="634">
        <v>1046870</v>
      </c>
      <c r="DE27" s="657"/>
      <c r="DF27" s="657"/>
      <c r="DG27" s="657"/>
      <c r="DH27" s="657"/>
      <c r="DI27" s="657"/>
      <c r="DJ27" s="657"/>
      <c r="DK27" s="658"/>
      <c r="DL27" s="634">
        <v>1046516</v>
      </c>
      <c r="DM27" s="657"/>
      <c r="DN27" s="657"/>
      <c r="DO27" s="657"/>
      <c r="DP27" s="657"/>
      <c r="DQ27" s="657"/>
      <c r="DR27" s="657"/>
      <c r="DS27" s="657"/>
      <c r="DT27" s="657"/>
      <c r="DU27" s="657"/>
      <c r="DV27" s="658"/>
      <c r="DW27" s="630">
        <v>8.4</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187773</v>
      </c>
      <c r="S28" s="626"/>
      <c r="T28" s="626"/>
      <c r="U28" s="626"/>
      <c r="V28" s="626"/>
      <c r="W28" s="626"/>
      <c r="X28" s="626"/>
      <c r="Y28" s="627"/>
      <c r="Z28" s="628">
        <v>0.9</v>
      </c>
      <c r="AA28" s="628"/>
      <c r="AB28" s="628"/>
      <c r="AC28" s="628"/>
      <c r="AD28" s="629">
        <v>5298</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2665326</v>
      </c>
      <c r="CS28" s="626"/>
      <c r="CT28" s="626"/>
      <c r="CU28" s="626"/>
      <c r="CV28" s="626"/>
      <c r="CW28" s="626"/>
      <c r="CX28" s="626"/>
      <c r="CY28" s="627"/>
      <c r="CZ28" s="659">
        <v>12.9</v>
      </c>
      <c r="DA28" s="660"/>
      <c r="DB28" s="660"/>
      <c r="DC28" s="661"/>
      <c r="DD28" s="634">
        <v>2644280</v>
      </c>
      <c r="DE28" s="626"/>
      <c r="DF28" s="626"/>
      <c r="DG28" s="626"/>
      <c r="DH28" s="626"/>
      <c r="DI28" s="626"/>
      <c r="DJ28" s="626"/>
      <c r="DK28" s="627"/>
      <c r="DL28" s="634">
        <v>2296550</v>
      </c>
      <c r="DM28" s="626"/>
      <c r="DN28" s="626"/>
      <c r="DO28" s="626"/>
      <c r="DP28" s="626"/>
      <c r="DQ28" s="626"/>
      <c r="DR28" s="626"/>
      <c r="DS28" s="626"/>
      <c r="DT28" s="626"/>
      <c r="DU28" s="626"/>
      <c r="DV28" s="627"/>
      <c r="DW28" s="630">
        <v>18.5</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1582477</v>
      </c>
      <c r="S29" s="626"/>
      <c r="T29" s="626"/>
      <c r="U29" s="626"/>
      <c r="V29" s="626"/>
      <c r="W29" s="626"/>
      <c r="X29" s="626"/>
      <c r="Y29" s="627"/>
      <c r="Z29" s="628">
        <v>7.4</v>
      </c>
      <c r="AA29" s="628"/>
      <c r="AB29" s="628"/>
      <c r="AC29" s="628"/>
      <c r="AD29" s="629" t="s">
        <v>112</v>
      </c>
      <c r="AE29" s="629"/>
      <c r="AF29" s="629"/>
      <c r="AG29" s="629"/>
      <c r="AH29" s="629"/>
      <c r="AI29" s="629"/>
      <c r="AJ29" s="629"/>
      <c r="AK29" s="629"/>
      <c r="AL29" s="630" t="s">
        <v>112</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2665158</v>
      </c>
      <c r="CS29" s="657"/>
      <c r="CT29" s="657"/>
      <c r="CU29" s="657"/>
      <c r="CV29" s="657"/>
      <c r="CW29" s="657"/>
      <c r="CX29" s="657"/>
      <c r="CY29" s="658"/>
      <c r="CZ29" s="659">
        <v>12.9</v>
      </c>
      <c r="DA29" s="660"/>
      <c r="DB29" s="660"/>
      <c r="DC29" s="661"/>
      <c r="DD29" s="634">
        <v>2644112</v>
      </c>
      <c r="DE29" s="657"/>
      <c r="DF29" s="657"/>
      <c r="DG29" s="657"/>
      <c r="DH29" s="657"/>
      <c r="DI29" s="657"/>
      <c r="DJ29" s="657"/>
      <c r="DK29" s="658"/>
      <c r="DL29" s="634">
        <v>2296382</v>
      </c>
      <c r="DM29" s="657"/>
      <c r="DN29" s="657"/>
      <c r="DO29" s="657"/>
      <c r="DP29" s="657"/>
      <c r="DQ29" s="657"/>
      <c r="DR29" s="657"/>
      <c r="DS29" s="657"/>
      <c r="DT29" s="657"/>
      <c r="DU29" s="657"/>
      <c r="DV29" s="658"/>
      <c r="DW29" s="630">
        <v>18.5</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107560</v>
      </c>
      <c r="S30" s="626"/>
      <c r="T30" s="626"/>
      <c r="U30" s="626"/>
      <c r="V30" s="626"/>
      <c r="W30" s="626"/>
      <c r="X30" s="626"/>
      <c r="Y30" s="627"/>
      <c r="Z30" s="628">
        <v>0.5</v>
      </c>
      <c r="AA30" s="628"/>
      <c r="AB30" s="628"/>
      <c r="AC30" s="628"/>
      <c r="AD30" s="629" t="s">
        <v>112</v>
      </c>
      <c r="AE30" s="629"/>
      <c r="AF30" s="629"/>
      <c r="AG30" s="629"/>
      <c r="AH30" s="629"/>
      <c r="AI30" s="629"/>
      <c r="AJ30" s="629"/>
      <c r="AK30" s="629"/>
      <c r="AL30" s="630" t="s">
        <v>112</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99.1</v>
      </c>
      <c r="BH30" s="684"/>
      <c r="BI30" s="684"/>
      <c r="BJ30" s="684"/>
      <c r="BK30" s="684"/>
      <c r="BL30" s="684"/>
      <c r="BM30" s="620">
        <v>96.9</v>
      </c>
      <c r="BN30" s="684"/>
      <c r="BO30" s="684"/>
      <c r="BP30" s="684"/>
      <c r="BQ30" s="685"/>
      <c r="BR30" s="683">
        <v>98.9</v>
      </c>
      <c r="BS30" s="684"/>
      <c r="BT30" s="684"/>
      <c r="BU30" s="684"/>
      <c r="BV30" s="684"/>
      <c r="BW30" s="684"/>
      <c r="BX30" s="620">
        <v>96</v>
      </c>
      <c r="BY30" s="684"/>
      <c r="BZ30" s="684"/>
      <c r="CA30" s="684"/>
      <c r="CB30" s="685"/>
      <c r="CD30" s="688"/>
      <c r="CE30" s="689"/>
      <c r="CF30" s="639" t="s">
        <v>291</v>
      </c>
      <c r="CG30" s="640"/>
      <c r="CH30" s="640"/>
      <c r="CI30" s="640"/>
      <c r="CJ30" s="640"/>
      <c r="CK30" s="640"/>
      <c r="CL30" s="640"/>
      <c r="CM30" s="640"/>
      <c r="CN30" s="640"/>
      <c r="CO30" s="640"/>
      <c r="CP30" s="640"/>
      <c r="CQ30" s="641"/>
      <c r="CR30" s="625">
        <v>2488739</v>
      </c>
      <c r="CS30" s="626"/>
      <c r="CT30" s="626"/>
      <c r="CU30" s="626"/>
      <c r="CV30" s="626"/>
      <c r="CW30" s="626"/>
      <c r="CX30" s="626"/>
      <c r="CY30" s="627"/>
      <c r="CZ30" s="659">
        <v>12</v>
      </c>
      <c r="DA30" s="660"/>
      <c r="DB30" s="660"/>
      <c r="DC30" s="661"/>
      <c r="DD30" s="634">
        <v>2470771</v>
      </c>
      <c r="DE30" s="626"/>
      <c r="DF30" s="626"/>
      <c r="DG30" s="626"/>
      <c r="DH30" s="626"/>
      <c r="DI30" s="626"/>
      <c r="DJ30" s="626"/>
      <c r="DK30" s="627"/>
      <c r="DL30" s="634">
        <v>2123041</v>
      </c>
      <c r="DM30" s="626"/>
      <c r="DN30" s="626"/>
      <c r="DO30" s="626"/>
      <c r="DP30" s="626"/>
      <c r="DQ30" s="626"/>
      <c r="DR30" s="626"/>
      <c r="DS30" s="626"/>
      <c r="DT30" s="626"/>
      <c r="DU30" s="626"/>
      <c r="DV30" s="627"/>
      <c r="DW30" s="630">
        <v>17.100000000000001</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282255</v>
      </c>
      <c r="S31" s="626"/>
      <c r="T31" s="626"/>
      <c r="U31" s="626"/>
      <c r="V31" s="626"/>
      <c r="W31" s="626"/>
      <c r="X31" s="626"/>
      <c r="Y31" s="627"/>
      <c r="Z31" s="628">
        <v>1.3</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99.2</v>
      </c>
      <c r="BH31" s="657"/>
      <c r="BI31" s="657"/>
      <c r="BJ31" s="657"/>
      <c r="BK31" s="657"/>
      <c r="BL31" s="657"/>
      <c r="BM31" s="631">
        <v>97.6</v>
      </c>
      <c r="BN31" s="681"/>
      <c r="BO31" s="681"/>
      <c r="BP31" s="681"/>
      <c r="BQ31" s="682"/>
      <c r="BR31" s="680">
        <v>99.2</v>
      </c>
      <c r="BS31" s="657"/>
      <c r="BT31" s="657"/>
      <c r="BU31" s="657"/>
      <c r="BV31" s="657"/>
      <c r="BW31" s="657"/>
      <c r="BX31" s="631">
        <v>97.3</v>
      </c>
      <c r="BY31" s="681"/>
      <c r="BZ31" s="681"/>
      <c r="CA31" s="681"/>
      <c r="CB31" s="682"/>
      <c r="CD31" s="688"/>
      <c r="CE31" s="689"/>
      <c r="CF31" s="639" t="s">
        <v>295</v>
      </c>
      <c r="CG31" s="640"/>
      <c r="CH31" s="640"/>
      <c r="CI31" s="640"/>
      <c r="CJ31" s="640"/>
      <c r="CK31" s="640"/>
      <c r="CL31" s="640"/>
      <c r="CM31" s="640"/>
      <c r="CN31" s="640"/>
      <c r="CO31" s="640"/>
      <c r="CP31" s="640"/>
      <c r="CQ31" s="641"/>
      <c r="CR31" s="625">
        <v>176419</v>
      </c>
      <c r="CS31" s="657"/>
      <c r="CT31" s="657"/>
      <c r="CU31" s="657"/>
      <c r="CV31" s="657"/>
      <c r="CW31" s="657"/>
      <c r="CX31" s="657"/>
      <c r="CY31" s="658"/>
      <c r="CZ31" s="659">
        <v>0.9</v>
      </c>
      <c r="DA31" s="660"/>
      <c r="DB31" s="660"/>
      <c r="DC31" s="661"/>
      <c r="DD31" s="634">
        <v>173341</v>
      </c>
      <c r="DE31" s="657"/>
      <c r="DF31" s="657"/>
      <c r="DG31" s="657"/>
      <c r="DH31" s="657"/>
      <c r="DI31" s="657"/>
      <c r="DJ31" s="657"/>
      <c r="DK31" s="658"/>
      <c r="DL31" s="634">
        <v>173341</v>
      </c>
      <c r="DM31" s="657"/>
      <c r="DN31" s="657"/>
      <c r="DO31" s="657"/>
      <c r="DP31" s="657"/>
      <c r="DQ31" s="657"/>
      <c r="DR31" s="657"/>
      <c r="DS31" s="657"/>
      <c r="DT31" s="657"/>
      <c r="DU31" s="657"/>
      <c r="DV31" s="658"/>
      <c r="DW31" s="630">
        <v>1.4</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344666</v>
      </c>
      <c r="S32" s="626"/>
      <c r="T32" s="626"/>
      <c r="U32" s="626"/>
      <c r="V32" s="626"/>
      <c r="W32" s="626"/>
      <c r="X32" s="626"/>
      <c r="Y32" s="627"/>
      <c r="Z32" s="628">
        <v>1.6</v>
      </c>
      <c r="AA32" s="628"/>
      <c r="AB32" s="628"/>
      <c r="AC32" s="628"/>
      <c r="AD32" s="629">
        <v>22965</v>
      </c>
      <c r="AE32" s="629"/>
      <c r="AF32" s="629"/>
      <c r="AG32" s="629"/>
      <c r="AH32" s="629"/>
      <c r="AI32" s="629"/>
      <c r="AJ32" s="629"/>
      <c r="AK32" s="629"/>
      <c r="AL32" s="630">
        <v>0.2</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98.9</v>
      </c>
      <c r="BH32" s="693"/>
      <c r="BI32" s="693"/>
      <c r="BJ32" s="693"/>
      <c r="BK32" s="693"/>
      <c r="BL32" s="693"/>
      <c r="BM32" s="694">
        <v>95.6</v>
      </c>
      <c r="BN32" s="693"/>
      <c r="BO32" s="693"/>
      <c r="BP32" s="693"/>
      <c r="BQ32" s="695"/>
      <c r="BR32" s="692">
        <v>98.5</v>
      </c>
      <c r="BS32" s="693"/>
      <c r="BT32" s="693"/>
      <c r="BU32" s="693"/>
      <c r="BV32" s="693"/>
      <c r="BW32" s="693"/>
      <c r="BX32" s="694">
        <v>94</v>
      </c>
      <c r="BY32" s="693"/>
      <c r="BZ32" s="693"/>
      <c r="CA32" s="693"/>
      <c r="CB32" s="695"/>
      <c r="CD32" s="690"/>
      <c r="CE32" s="691"/>
      <c r="CF32" s="639" t="s">
        <v>298</v>
      </c>
      <c r="CG32" s="640"/>
      <c r="CH32" s="640"/>
      <c r="CI32" s="640"/>
      <c r="CJ32" s="640"/>
      <c r="CK32" s="640"/>
      <c r="CL32" s="640"/>
      <c r="CM32" s="640"/>
      <c r="CN32" s="640"/>
      <c r="CO32" s="640"/>
      <c r="CP32" s="640"/>
      <c r="CQ32" s="641"/>
      <c r="CR32" s="625">
        <v>168</v>
      </c>
      <c r="CS32" s="626"/>
      <c r="CT32" s="626"/>
      <c r="CU32" s="626"/>
      <c r="CV32" s="626"/>
      <c r="CW32" s="626"/>
      <c r="CX32" s="626"/>
      <c r="CY32" s="627"/>
      <c r="CZ32" s="659">
        <v>0</v>
      </c>
      <c r="DA32" s="660"/>
      <c r="DB32" s="660"/>
      <c r="DC32" s="661"/>
      <c r="DD32" s="634">
        <v>168</v>
      </c>
      <c r="DE32" s="626"/>
      <c r="DF32" s="626"/>
      <c r="DG32" s="626"/>
      <c r="DH32" s="626"/>
      <c r="DI32" s="626"/>
      <c r="DJ32" s="626"/>
      <c r="DK32" s="627"/>
      <c r="DL32" s="634">
        <v>168</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1515600</v>
      </c>
      <c r="S33" s="626"/>
      <c r="T33" s="626"/>
      <c r="U33" s="626"/>
      <c r="V33" s="626"/>
      <c r="W33" s="626"/>
      <c r="X33" s="626"/>
      <c r="Y33" s="627"/>
      <c r="Z33" s="628">
        <v>7.1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8173752</v>
      </c>
      <c r="CS33" s="657"/>
      <c r="CT33" s="657"/>
      <c r="CU33" s="657"/>
      <c r="CV33" s="657"/>
      <c r="CW33" s="657"/>
      <c r="CX33" s="657"/>
      <c r="CY33" s="658"/>
      <c r="CZ33" s="659">
        <v>39.5</v>
      </c>
      <c r="DA33" s="660"/>
      <c r="DB33" s="660"/>
      <c r="DC33" s="661"/>
      <c r="DD33" s="634">
        <v>5719101</v>
      </c>
      <c r="DE33" s="657"/>
      <c r="DF33" s="657"/>
      <c r="DG33" s="657"/>
      <c r="DH33" s="657"/>
      <c r="DI33" s="657"/>
      <c r="DJ33" s="657"/>
      <c r="DK33" s="658"/>
      <c r="DL33" s="634">
        <v>4659259</v>
      </c>
      <c r="DM33" s="657"/>
      <c r="DN33" s="657"/>
      <c r="DO33" s="657"/>
      <c r="DP33" s="657"/>
      <c r="DQ33" s="657"/>
      <c r="DR33" s="657"/>
      <c r="DS33" s="657"/>
      <c r="DT33" s="657"/>
      <c r="DU33" s="657"/>
      <c r="DV33" s="658"/>
      <c r="DW33" s="630">
        <v>37.5</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3546419</v>
      </c>
      <c r="CS34" s="626"/>
      <c r="CT34" s="626"/>
      <c r="CU34" s="626"/>
      <c r="CV34" s="626"/>
      <c r="CW34" s="626"/>
      <c r="CX34" s="626"/>
      <c r="CY34" s="627"/>
      <c r="CZ34" s="659">
        <v>17.2</v>
      </c>
      <c r="DA34" s="660"/>
      <c r="DB34" s="660"/>
      <c r="DC34" s="661"/>
      <c r="DD34" s="634">
        <v>1894260</v>
      </c>
      <c r="DE34" s="626"/>
      <c r="DF34" s="626"/>
      <c r="DG34" s="626"/>
      <c r="DH34" s="626"/>
      <c r="DI34" s="626"/>
      <c r="DJ34" s="626"/>
      <c r="DK34" s="627"/>
      <c r="DL34" s="634">
        <v>1758190</v>
      </c>
      <c r="DM34" s="626"/>
      <c r="DN34" s="626"/>
      <c r="DO34" s="626"/>
      <c r="DP34" s="626"/>
      <c r="DQ34" s="626"/>
      <c r="DR34" s="626"/>
      <c r="DS34" s="626"/>
      <c r="DT34" s="626"/>
      <c r="DU34" s="626"/>
      <c r="DV34" s="627"/>
      <c r="DW34" s="630">
        <v>14.1</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565800</v>
      </c>
      <c r="S35" s="626"/>
      <c r="T35" s="626"/>
      <c r="U35" s="626"/>
      <c r="V35" s="626"/>
      <c r="W35" s="626"/>
      <c r="X35" s="626"/>
      <c r="Y35" s="627"/>
      <c r="Z35" s="628">
        <v>2.7</v>
      </c>
      <c r="AA35" s="628"/>
      <c r="AB35" s="628"/>
      <c r="AC35" s="628"/>
      <c r="AD35" s="629" t="s">
        <v>112</v>
      </c>
      <c r="AE35" s="629"/>
      <c r="AF35" s="629"/>
      <c r="AG35" s="629"/>
      <c r="AH35" s="629"/>
      <c r="AI35" s="629"/>
      <c r="AJ35" s="629"/>
      <c r="AK35" s="629"/>
      <c r="AL35" s="630" t="s">
        <v>112</v>
      </c>
      <c r="AM35" s="631"/>
      <c r="AN35" s="631"/>
      <c r="AO35" s="632"/>
      <c r="AP35" s="188"/>
      <c r="AQ35" s="636" t="s">
        <v>306</v>
      </c>
      <c r="AR35" s="637"/>
      <c r="AS35" s="637"/>
      <c r="AT35" s="637"/>
      <c r="AU35" s="637"/>
      <c r="AV35" s="637"/>
      <c r="AW35" s="637"/>
      <c r="AX35" s="637"/>
      <c r="AY35" s="638"/>
      <c r="AZ35" s="614">
        <v>2760854</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-78604</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93591</v>
      </c>
      <c r="CS35" s="657"/>
      <c r="CT35" s="657"/>
      <c r="CU35" s="657"/>
      <c r="CV35" s="657"/>
      <c r="CW35" s="657"/>
      <c r="CX35" s="657"/>
      <c r="CY35" s="658"/>
      <c r="CZ35" s="659">
        <v>0.5</v>
      </c>
      <c r="DA35" s="660"/>
      <c r="DB35" s="660"/>
      <c r="DC35" s="661"/>
      <c r="DD35" s="634">
        <v>69103</v>
      </c>
      <c r="DE35" s="657"/>
      <c r="DF35" s="657"/>
      <c r="DG35" s="657"/>
      <c r="DH35" s="657"/>
      <c r="DI35" s="657"/>
      <c r="DJ35" s="657"/>
      <c r="DK35" s="658"/>
      <c r="DL35" s="634">
        <v>67787</v>
      </c>
      <c r="DM35" s="657"/>
      <c r="DN35" s="657"/>
      <c r="DO35" s="657"/>
      <c r="DP35" s="657"/>
      <c r="DQ35" s="657"/>
      <c r="DR35" s="657"/>
      <c r="DS35" s="657"/>
      <c r="DT35" s="657"/>
      <c r="DU35" s="657"/>
      <c r="DV35" s="658"/>
      <c r="DW35" s="630">
        <v>0.5</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21267477</v>
      </c>
      <c r="S36" s="698"/>
      <c r="T36" s="698"/>
      <c r="U36" s="698"/>
      <c r="V36" s="698"/>
      <c r="W36" s="698"/>
      <c r="X36" s="698"/>
      <c r="Y36" s="699"/>
      <c r="Z36" s="700">
        <v>100</v>
      </c>
      <c r="AA36" s="700"/>
      <c r="AB36" s="700"/>
      <c r="AC36" s="700"/>
      <c r="AD36" s="701">
        <v>11870832</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761919</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-161978</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1807418</v>
      </c>
      <c r="CS36" s="626"/>
      <c r="CT36" s="626"/>
      <c r="CU36" s="626"/>
      <c r="CV36" s="626"/>
      <c r="CW36" s="626"/>
      <c r="CX36" s="626"/>
      <c r="CY36" s="627"/>
      <c r="CZ36" s="659">
        <v>8.6999999999999993</v>
      </c>
      <c r="DA36" s="660"/>
      <c r="DB36" s="660"/>
      <c r="DC36" s="661"/>
      <c r="DD36" s="634">
        <v>1431454</v>
      </c>
      <c r="DE36" s="626"/>
      <c r="DF36" s="626"/>
      <c r="DG36" s="626"/>
      <c r="DH36" s="626"/>
      <c r="DI36" s="626"/>
      <c r="DJ36" s="626"/>
      <c r="DK36" s="627"/>
      <c r="DL36" s="634">
        <v>1231291</v>
      </c>
      <c r="DM36" s="626"/>
      <c r="DN36" s="626"/>
      <c r="DO36" s="626"/>
      <c r="DP36" s="626"/>
      <c r="DQ36" s="626"/>
      <c r="DR36" s="626"/>
      <c r="DS36" s="626"/>
      <c r="DT36" s="626"/>
      <c r="DU36" s="626"/>
      <c r="DV36" s="627"/>
      <c r="DW36" s="630">
        <v>9.9</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158232</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5239</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919449</v>
      </c>
      <c r="CS37" s="657"/>
      <c r="CT37" s="657"/>
      <c r="CU37" s="657"/>
      <c r="CV37" s="657"/>
      <c r="CW37" s="657"/>
      <c r="CX37" s="657"/>
      <c r="CY37" s="658"/>
      <c r="CZ37" s="659">
        <v>4.4000000000000004</v>
      </c>
      <c r="DA37" s="660"/>
      <c r="DB37" s="660"/>
      <c r="DC37" s="661"/>
      <c r="DD37" s="634">
        <v>851349</v>
      </c>
      <c r="DE37" s="657"/>
      <c r="DF37" s="657"/>
      <c r="DG37" s="657"/>
      <c r="DH37" s="657"/>
      <c r="DI37" s="657"/>
      <c r="DJ37" s="657"/>
      <c r="DK37" s="658"/>
      <c r="DL37" s="634">
        <v>807585</v>
      </c>
      <c r="DM37" s="657"/>
      <c r="DN37" s="657"/>
      <c r="DO37" s="657"/>
      <c r="DP37" s="657"/>
      <c r="DQ37" s="657"/>
      <c r="DR37" s="657"/>
      <c r="DS37" s="657"/>
      <c r="DT37" s="657"/>
      <c r="DU37" s="657"/>
      <c r="DV37" s="658"/>
      <c r="DW37" s="630">
        <v>6.5</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v>29592</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9262</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2573030</v>
      </c>
      <c r="CS38" s="626"/>
      <c r="CT38" s="626"/>
      <c r="CU38" s="626"/>
      <c r="CV38" s="626"/>
      <c r="CW38" s="626"/>
      <c r="CX38" s="626"/>
      <c r="CY38" s="627"/>
      <c r="CZ38" s="659">
        <v>12.4</v>
      </c>
      <c r="DA38" s="660"/>
      <c r="DB38" s="660"/>
      <c r="DC38" s="661"/>
      <c r="DD38" s="634">
        <v>2285051</v>
      </c>
      <c r="DE38" s="626"/>
      <c r="DF38" s="626"/>
      <c r="DG38" s="626"/>
      <c r="DH38" s="626"/>
      <c r="DI38" s="626"/>
      <c r="DJ38" s="626"/>
      <c r="DK38" s="627"/>
      <c r="DL38" s="634">
        <v>1590748</v>
      </c>
      <c r="DM38" s="626"/>
      <c r="DN38" s="626"/>
      <c r="DO38" s="626"/>
      <c r="DP38" s="626"/>
      <c r="DQ38" s="626"/>
      <c r="DR38" s="626"/>
      <c r="DS38" s="626"/>
      <c r="DT38" s="626"/>
      <c r="DU38" s="626"/>
      <c r="DV38" s="627"/>
      <c r="DW38" s="630">
        <v>12.8</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v>3923</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113</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38102</v>
      </c>
      <c r="CS39" s="657"/>
      <c r="CT39" s="657"/>
      <c r="CU39" s="657"/>
      <c r="CV39" s="657"/>
      <c r="CW39" s="657"/>
      <c r="CX39" s="657"/>
      <c r="CY39" s="658"/>
      <c r="CZ39" s="659">
        <v>0.2</v>
      </c>
      <c r="DA39" s="660"/>
      <c r="DB39" s="660"/>
      <c r="DC39" s="661"/>
      <c r="DD39" s="634">
        <v>1</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564240</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149</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115192</v>
      </c>
      <c r="CS40" s="626"/>
      <c r="CT40" s="626"/>
      <c r="CU40" s="626"/>
      <c r="CV40" s="626"/>
      <c r="CW40" s="626"/>
      <c r="CX40" s="626"/>
      <c r="CY40" s="627"/>
      <c r="CZ40" s="659">
        <v>0.6</v>
      </c>
      <c r="DA40" s="660"/>
      <c r="DB40" s="660"/>
      <c r="DC40" s="661"/>
      <c r="DD40" s="634">
        <v>39232</v>
      </c>
      <c r="DE40" s="626"/>
      <c r="DF40" s="626"/>
      <c r="DG40" s="626"/>
      <c r="DH40" s="626"/>
      <c r="DI40" s="626"/>
      <c r="DJ40" s="626"/>
      <c r="DK40" s="627"/>
      <c r="DL40" s="634">
        <v>11243</v>
      </c>
      <c r="DM40" s="626"/>
      <c r="DN40" s="626"/>
      <c r="DO40" s="626"/>
      <c r="DP40" s="626"/>
      <c r="DQ40" s="626"/>
      <c r="DR40" s="626"/>
      <c r="DS40" s="626"/>
      <c r="DT40" s="626"/>
      <c r="DU40" s="626"/>
      <c r="DV40" s="627"/>
      <c r="DW40" s="630">
        <v>0.1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1242948</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380</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2242486</v>
      </c>
      <c r="CS42" s="626"/>
      <c r="CT42" s="626"/>
      <c r="CU42" s="626"/>
      <c r="CV42" s="626"/>
      <c r="CW42" s="626"/>
      <c r="CX42" s="626"/>
      <c r="CY42" s="627"/>
      <c r="CZ42" s="659">
        <v>10.8</v>
      </c>
      <c r="DA42" s="708"/>
      <c r="DB42" s="708"/>
      <c r="DC42" s="709"/>
      <c r="DD42" s="634">
        <v>488215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100050</v>
      </c>
      <c r="CS43" s="657"/>
      <c r="CT43" s="657"/>
      <c r="CU43" s="657"/>
      <c r="CV43" s="657"/>
      <c r="CW43" s="657"/>
      <c r="CX43" s="657"/>
      <c r="CY43" s="658"/>
      <c r="CZ43" s="659">
        <v>0.5</v>
      </c>
      <c r="DA43" s="660"/>
      <c r="DB43" s="660"/>
      <c r="DC43" s="661"/>
      <c r="DD43" s="634">
        <v>100050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2185599</v>
      </c>
      <c r="CS44" s="626"/>
      <c r="CT44" s="626"/>
      <c r="CU44" s="626"/>
      <c r="CV44" s="626"/>
      <c r="CW44" s="626"/>
      <c r="CX44" s="626"/>
      <c r="CY44" s="627"/>
      <c r="CZ44" s="659">
        <v>10.6</v>
      </c>
      <c r="DA44" s="708"/>
      <c r="DB44" s="708"/>
      <c r="DC44" s="709"/>
      <c r="DD44" s="634">
        <v>461388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1647119</v>
      </c>
      <c r="CS45" s="657"/>
      <c r="CT45" s="657"/>
      <c r="CU45" s="657"/>
      <c r="CV45" s="657"/>
      <c r="CW45" s="657"/>
      <c r="CX45" s="657"/>
      <c r="CY45" s="658"/>
      <c r="CZ45" s="659">
        <v>8</v>
      </c>
      <c r="DA45" s="660"/>
      <c r="DB45" s="660"/>
      <c r="DC45" s="661"/>
      <c r="DD45" s="634">
        <v>191980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361400</v>
      </c>
      <c r="CS46" s="626"/>
      <c r="CT46" s="626"/>
      <c r="CU46" s="626"/>
      <c r="CV46" s="626"/>
      <c r="CW46" s="626"/>
      <c r="CX46" s="626"/>
      <c r="CY46" s="627"/>
      <c r="CZ46" s="659">
        <v>1.7</v>
      </c>
      <c r="DA46" s="708"/>
      <c r="DB46" s="708"/>
      <c r="DC46" s="709"/>
      <c r="DD46" s="634">
        <v>180794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56887</v>
      </c>
      <c r="CS47" s="657"/>
      <c r="CT47" s="657"/>
      <c r="CU47" s="657"/>
      <c r="CV47" s="657"/>
      <c r="CW47" s="657"/>
      <c r="CX47" s="657"/>
      <c r="CY47" s="658"/>
      <c r="CZ47" s="659">
        <v>0.3</v>
      </c>
      <c r="DA47" s="660"/>
      <c r="DB47" s="660"/>
      <c r="DC47" s="661"/>
      <c r="DD47" s="634">
        <v>26827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20676772</v>
      </c>
      <c r="CS49" s="693"/>
      <c r="CT49" s="693"/>
      <c r="CU49" s="693"/>
      <c r="CV49" s="693"/>
      <c r="CW49" s="693"/>
      <c r="CX49" s="693"/>
      <c r="CY49" s="720"/>
      <c r="CZ49" s="721">
        <v>100</v>
      </c>
      <c r="DA49" s="722"/>
      <c r="DB49" s="722"/>
      <c r="DC49" s="723"/>
      <c r="DD49" s="724">
        <v>12958897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33" sqref="AK33:AO33"/>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21269</v>
      </c>
      <c r="R7" s="755"/>
      <c r="S7" s="755"/>
      <c r="T7" s="755"/>
      <c r="U7" s="755"/>
      <c r="V7" s="755">
        <v>20679</v>
      </c>
      <c r="W7" s="755"/>
      <c r="X7" s="755"/>
      <c r="Y7" s="755"/>
      <c r="Z7" s="755"/>
      <c r="AA7" s="755">
        <v>590</v>
      </c>
      <c r="AB7" s="755"/>
      <c r="AC7" s="755"/>
      <c r="AD7" s="755"/>
      <c r="AE7" s="756"/>
      <c r="AF7" s="757">
        <v>447</v>
      </c>
      <c r="AG7" s="758"/>
      <c r="AH7" s="758"/>
      <c r="AI7" s="758"/>
      <c r="AJ7" s="759"/>
      <c r="AK7" s="794">
        <v>108</v>
      </c>
      <c r="AL7" s="795"/>
      <c r="AM7" s="795"/>
      <c r="AN7" s="795"/>
      <c r="AO7" s="795"/>
      <c r="AP7" s="795">
        <v>19778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555</v>
      </c>
      <c r="BT7" s="799"/>
      <c r="BU7" s="799"/>
      <c r="BV7" s="799"/>
      <c r="BW7" s="799"/>
      <c r="BX7" s="799"/>
      <c r="BY7" s="799"/>
      <c r="BZ7" s="799"/>
      <c r="CA7" s="799"/>
      <c r="CB7" s="799"/>
      <c r="CC7" s="799"/>
      <c r="CD7" s="799"/>
      <c r="CE7" s="799"/>
      <c r="CF7" s="799"/>
      <c r="CG7" s="800"/>
      <c r="CH7" s="791">
        <v>9</v>
      </c>
      <c r="CI7" s="792"/>
      <c r="CJ7" s="792"/>
      <c r="CK7" s="792"/>
      <c r="CL7" s="793"/>
      <c r="CM7" s="791">
        <v>404</v>
      </c>
      <c r="CN7" s="792"/>
      <c r="CO7" s="792"/>
      <c r="CP7" s="792"/>
      <c r="CQ7" s="793"/>
      <c r="CR7" s="791">
        <v>260</v>
      </c>
      <c r="CS7" s="792"/>
      <c r="CT7" s="792"/>
      <c r="CU7" s="792"/>
      <c r="CV7" s="793"/>
      <c r="CW7" s="791" t="s">
        <v>550</v>
      </c>
      <c r="CX7" s="792"/>
      <c r="CY7" s="792"/>
      <c r="CZ7" s="792"/>
      <c r="DA7" s="793"/>
      <c r="DB7" s="791" t="s">
        <v>551</v>
      </c>
      <c r="DC7" s="792"/>
      <c r="DD7" s="792"/>
      <c r="DE7" s="792"/>
      <c r="DF7" s="793"/>
      <c r="DG7" s="791" t="s">
        <v>551</v>
      </c>
      <c r="DH7" s="792"/>
      <c r="DI7" s="792"/>
      <c r="DJ7" s="792"/>
      <c r="DK7" s="793"/>
      <c r="DL7" s="791" t="s">
        <v>552</v>
      </c>
      <c r="DM7" s="792"/>
      <c r="DN7" s="792"/>
      <c r="DO7" s="792"/>
      <c r="DP7" s="793"/>
      <c r="DQ7" s="791" t="s">
        <v>551</v>
      </c>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22</v>
      </c>
      <c r="R8" s="779"/>
      <c r="S8" s="779"/>
      <c r="T8" s="779"/>
      <c r="U8" s="779"/>
      <c r="V8" s="779">
        <v>21</v>
      </c>
      <c r="W8" s="779"/>
      <c r="X8" s="779"/>
      <c r="Y8" s="779"/>
      <c r="Z8" s="779"/>
      <c r="AA8" s="779">
        <v>1</v>
      </c>
      <c r="AB8" s="779"/>
      <c r="AC8" s="779"/>
      <c r="AD8" s="779"/>
      <c r="AE8" s="780"/>
      <c r="AF8" s="781">
        <v>1</v>
      </c>
      <c r="AG8" s="782"/>
      <c r="AH8" s="782"/>
      <c r="AI8" s="782"/>
      <c r="AJ8" s="783"/>
      <c r="AK8" s="784">
        <v>11</v>
      </c>
      <c r="AL8" s="785"/>
      <c r="AM8" s="785"/>
      <c r="AN8" s="785"/>
      <c r="AO8" s="785"/>
      <c r="AP8" s="785" t="s">
        <v>551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549</v>
      </c>
      <c r="BT8" s="789"/>
      <c r="BU8" s="789"/>
      <c r="BV8" s="789"/>
      <c r="BW8" s="789"/>
      <c r="BX8" s="789"/>
      <c r="BY8" s="789"/>
      <c r="BZ8" s="789"/>
      <c r="CA8" s="789"/>
      <c r="CB8" s="789"/>
      <c r="CC8" s="789"/>
      <c r="CD8" s="789"/>
      <c r="CE8" s="789"/>
      <c r="CF8" s="789"/>
      <c r="CG8" s="790"/>
      <c r="CH8" s="801">
        <v>1</v>
      </c>
      <c r="CI8" s="802"/>
      <c r="CJ8" s="802"/>
      <c r="CK8" s="802"/>
      <c r="CL8" s="803"/>
      <c r="CM8" s="801">
        <v>12</v>
      </c>
      <c r="CN8" s="802"/>
      <c r="CO8" s="802"/>
      <c r="CP8" s="802"/>
      <c r="CQ8" s="803"/>
      <c r="CR8" s="801">
        <v>3</v>
      </c>
      <c r="CS8" s="802"/>
      <c r="CT8" s="802"/>
      <c r="CU8" s="802"/>
      <c r="CV8" s="803"/>
      <c r="CW8" s="801">
        <v>18</v>
      </c>
      <c r="CX8" s="802"/>
      <c r="CY8" s="802"/>
      <c r="CZ8" s="802"/>
      <c r="DA8" s="803"/>
      <c r="DB8" s="801" t="s">
        <v>551</v>
      </c>
      <c r="DC8" s="802"/>
      <c r="DD8" s="802"/>
      <c r="DE8" s="802"/>
      <c r="DF8" s="803"/>
      <c r="DG8" s="801" t="s">
        <v>551</v>
      </c>
      <c r="DH8" s="802"/>
      <c r="DI8" s="802"/>
      <c r="DJ8" s="802"/>
      <c r="DK8" s="803"/>
      <c r="DL8" s="801" t="s">
        <v>551</v>
      </c>
      <c r="DM8" s="802"/>
      <c r="DN8" s="802"/>
      <c r="DO8" s="802"/>
      <c r="DP8" s="803"/>
      <c r="DQ8" s="801" t="s">
        <v>551</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21280</v>
      </c>
      <c r="R23" s="814"/>
      <c r="S23" s="814"/>
      <c r="T23" s="814"/>
      <c r="U23" s="814"/>
      <c r="V23" s="814">
        <v>20689</v>
      </c>
      <c r="W23" s="814"/>
      <c r="X23" s="814"/>
      <c r="Y23" s="814"/>
      <c r="Z23" s="814"/>
      <c r="AA23" s="814">
        <v>591</v>
      </c>
      <c r="AB23" s="814"/>
      <c r="AC23" s="814"/>
      <c r="AD23" s="814"/>
      <c r="AE23" s="815"/>
      <c r="AF23" s="816">
        <v>447</v>
      </c>
      <c r="AG23" s="814"/>
      <c r="AH23" s="814"/>
      <c r="AI23" s="814"/>
      <c r="AJ23" s="817"/>
      <c r="AK23" s="818"/>
      <c r="AL23" s="819"/>
      <c r="AM23" s="819"/>
      <c r="AN23" s="819"/>
      <c r="AO23" s="819"/>
      <c r="AP23" s="814">
        <v>19778</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6002</v>
      </c>
      <c r="R28" s="843"/>
      <c r="S28" s="843"/>
      <c r="T28" s="843"/>
      <c r="U28" s="843"/>
      <c r="V28" s="843">
        <v>6080</v>
      </c>
      <c r="W28" s="843"/>
      <c r="X28" s="843"/>
      <c r="Y28" s="843"/>
      <c r="Z28" s="843"/>
      <c r="AA28" s="843">
        <v>-79</v>
      </c>
      <c r="AB28" s="843"/>
      <c r="AC28" s="843"/>
      <c r="AD28" s="843"/>
      <c r="AE28" s="844"/>
      <c r="AF28" s="845">
        <v>-79</v>
      </c>
      <c r="AG28" s="843"/>
      <c r="AH28" s="843"/>
      <c r="AI28" s="843"/>
      <c r="AJ28" s="846"/>
      <c r="AK28" s="847">
        <v>529</v>
      </c>
      <c r="AL28" s="838"/>
      <c r="AM28" s="838"/>
      <c r="AN28" s="838"/>
      <c r="AO28" s="838"/>
      <c r="AP28" s="838" t="s">
        <v>550</v>
      </c>
      <c r="AQ28" s="838"/>
      <c r="AR28" s="838"/>
      <c r="AS28" s="838"/>
      <c r="AT28" s="838"/>
      <c r="AU28" s="838" t="s">
        <v>554</v>
      </c>
      <c r="AV28" s="838"/>
      <c r="AW28" s="838"/>
      <c r="AX28" s="838"/>
      <c r="AY28" s="838"/>
      <c r="AZ28" s="839" t="s">
        <v>553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500</v>
      </c>
      <c r="R29" s="779"/>
      <c r="S29" s="779"/>
      <c r="T29" s="779"/>
      <c r="U29" s="779"/>
      <c r="V29" s="779">
        <v>493</v>
      </c>
      <c r="W29" s="779"/>
      <c r="X29" s="779"/>
      <c r="Y29" s="779"/>
      <c r="Z29" s="779"/>
      <c r="AA29" s="779">
        <v>7</v>
      </c>
      <c r="AB29" s="779"/>
      <c r="AC29" s="779"/>
      <c r="AD29" s="779"/>
      <c r="AE29" s="780"/>
      <c r="AF29" s="781">
        <v>7</v>
      </c>
      <c r="AG29" s="782"/>
      <c r="AH29" s="782"/>
      <c r="AI29" s="782"/>
      <c r="AJ29" s="783"/>
      <c r="AK29" s="850">
        <v>157</v>
      </c>
      <c r="AL29" s="851"/>
      <c r="AM29" s="851"/>
      <c r="AN29" s="851"/>
      <c r="AO29" s="851"/>
      <c r="AP29" s="851" t="s">
        <v>551</v>
      </c>
      <c r="AQ29" s="851"/>
      <c r="AR29" s="851"/>
      <c r="AS29" s="851"/>
      <c r="AT29" s="851"/>
      <c r="AU29" s="851" t="s">
        <v>554</v>
      </c>
      <c r="AV29" s="851"/>
      <c r="AW29" s="851"/>
      <c r="AX29" s="851"/>
      <c r="AY29" s="851"/>
      <c r="AZ29" s="852" t="s">
        <v>553</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275</v>
      </c>
      <c r="R30" s="779"/>
      <c r="S30" s="779"/>
      <c r="T30" s="779"/>
      <c r="U30" s="779"/>
      <c r="V30" s="779">
        <v>238</v>
      </c>
      <c r="W30" s="779"/>
      <c r="X30" s="779"/>
      <c r="Y30" s="779"/>
      <c r="Z30" s="779"/>
      <c r="AA30" s="779">
        <v>37</v>
      </c>
      <c r="AB30" s="779"/>
      <c r="AC30" s="779"/>
      <c r="AD30" s="779"/>
      <c r="AE30" s="780"/>
      <c r="AF30" s="781">
        <v>657</v>
      </c>
      <c r="AG30" s="782"/>
      <c r="AH30" s="782"/>
      <c r="AI30" s="782"/>
      <c r="AJ30" s="783"/>
      <c r="AK30" s="850">
        <v>1</v>
      </c>
      <c r="AL30" s="851"/>
      <c r="AM30" s="851"/>
      <c r="AN30" s="851"/>
      <c r="AO30" s="851"/>
      <c r="AP30" s="851">
        <v>503</v>
      </c>
      <c r="AQ30" s="851"/>
      <c r="AR30" s="851"/>
      <c r="AS30" s="851"/>
      <c r="AT30" s="851"/>
      <c r="AU30" s="851">
        <v>1</v>
      </c>
      <c r="AV30" s="851"/>
      <c r="AW30" s="851"/>
      <c r="AX30" s="851"/>
      <c r="AY30" s="851"/>
      <c r="AZ30" s="852" t="s">
        <v>553</v>
      </c>
      <c r="BA30" s="852"/>
      <c r="BB30" s="852"/>
      <c r="BC30" s="852"/>
      <c r="BD30" s="852"/>
      <c r="BE30" s="848" t="s">
        <v>382</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1240</v>
      </c>
      <c r="R31" s="779"/>
      <c r="S31" s="779"/>
      <c r="T31" s="779"/>
      <c r="U31" s="779"/>
      <c r="V31" s="779">
        <v>1214</v>
      </c>
      <c r="W31" s="779"/>
      <c r="X31" s="779"/>
      <c r="Y31" s="779"/>
      <c r="Z31" s="779"/>
      <c r="AA31" s="779">
        <v>26</v>
      </c>
      <c r="AB31" s="779"/>
      <c r="AC31" s="779"/>
      <c r="AD31" s="779"/>
      <c r="AE31" s="780"/>
      <c r="AF31" s="781">
        <v>1591</v>
      </c>
      <c r="AG31" s="782"/>
      <c r="AH31" s="782"/>
      <c r="AI31" s="782"/>
      <c r="AJ31" s="783"/>
      <c r="AK31" s="850">
        <v>158</v>
      </c>
      <c r="AL31" s="851"/>
      <c r="AM31" s="851"/>
      <c r="AN31" s="851"/>
      <c r="AO31" s="851"/>
      <c r="AP31" s="851">
        <v>192</v>
      </c>
      <c r="AQ31" s="851"/>
      <c r="AR31" s="851"/>
      <c r="AS31" s="851"/>
      <c r="AT31" s="851"/>
      <c r="AU31" s="851">
        <v>152</v>
      </c>
      <c r="AV31" s="851"/>
      <c r="AW31" s="851"/>
      <c r="AX31" s="851"/>
      <c r="AY31" s="851"/>
      <c r="AZ31" s="852" t="s">
        <v>553</v>
      </c>
      <c r="BA31" s="852"/>
      <c r="BB31" s="852"/>
      <c r="BC31" s="852"/>
      <c r="BD31" s="852"/>
      <c r="BE31" s="848" t="s">
        <v>382</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10</v>
      </c>
      <c r="R32" s="779"/>
      <c r="S32" s="779"/>
      <c r="T32" s="779"/>
      <c r="U32" s="779"/>
      <c r="V32" s="779">
        <v>8</v>
      </c>
      <c r="W32" s="779"/>
      <c r="X32" s="779"/>
      <c r="Y32" s="779"/>
      <c r="Z32" s="779"/>
      <c r="AA32" s="779">
        <v>2</v>
      </c>
      <c r="AB32" s="779"/>
      <c r="AC32" s="779"/>
      <c r="AD32" s="779"/>
      <c r="AE32" s="780"/>
      <c r="AF32" s="781">
        <v>2</v>
      </c>
      <c r="AG32" s="782"/>
      <c r="AH32" s="782"/>
      <c r="AI32" s="782"/>
      <c r="AJ32" s="783"/>
      <c r="AK32" s="850">
        <v>4</v>
      </c>
      <c r="AL32" s="851"/>
      <c r="AM32" s="851"/>
      <c r="AN32" s="851"/>
      <c r="AO32" s="851"/>
      <c r="AP32" s="851">
        <v>24</v>
      </c>
      <c r="AQ32" s="851"/>
      <c r="AR32" s="851"/>
      <c r="AS32" s="851"/>
      <c r="AT32" s="851"/>
      <c r="AU32" s="851">
        <v>15</v>
      </c>
      <c r="AV32" s="851"/>
      <c r="AW32" s="851"/>
      <c r="AX32" s="851"/>
      <c r="AY32" s="851"/>
      <c r="AZ32" s="852" t="s">
        <v>553</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2329</v>
      </c>
      <c r="R33" s="779"/>
      <c r="S33" s="779"/>
      <c r="T33" s="779"/>
      <c r="U33" s="779"/>
      <c r="V33" s="779">
        <v>2258</v>
      </c>
      <c r="W33" s="779"/>
      <c r="X33" s="779"/>
      <c r="Y33" s="779"/>
      <c r="Z33" s="779"/>
      <c r="AA33" s="779">
        <v>70</v>
      </c>
      <c r="AB33" s="779"/>
      <c r="AC33" s="779"/>
      <c r="AD33" s="779"/>
      <c r="AE33" s="780"/>
      <c r="AF33" s="781">
        <v>62</v>
      </c>
      <c r="AG33" s="782"/>
      <c r="AH33" s="782"/>
      <c r="AI33" s="782"/>
      <c r="AJ33" s="783"/>
      <c r="AK33" s="850">
        <v>856</v>
      </c>
      <c r="AL33" s="851"/>
      <c r="AM33" s="851"/>
      <c r="AN33" s="851"/>
      <c r="AO33" s="851"/>
      <c r="AP33" s="851">
        <v>14145</v>
      </c>
      <c r="AQ33" s="851"/>
      <c r="AR33" s="851"/>
      <c r="AS33" s="851"/>
      <c r="AT33" s="851"/>
      <c r="AU33" s="851">
        <v>10467</v>
      </c>
      <c r="AV33" s="851"/>
      <c r="AW33" s="851"/>
      <c r="AX33" s="851"/>
      <c r="AY33" s="851"/>
      <c r="AZ33" s="852" t="s">
        <v>553</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2240</v>
      </c>
      <c r="AG63" s="862"/>
      <c r="AH63" s="862"/>
      <c r="AI63" s="862"/>
      <c r="AJ63" s="863"/>
      <c r="AK63" s="864"/>
      <c r="AL63" s="859"/>
      <c r="AM63" s="859"/>
      <c r="AN63" s="859"/>
      <c r="AO63" s="859"/>
      <c r="AP63" s="862">
        <v>14864</v>
      </c>
      <c r="AQ63" s="862"/>
      <c r="AR63" s="862"/>
      <c r="AS63" s="862"/>
      <c r="AT63" s="862"/>
      <c r="AU63" s="862">
        <v>10635</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391</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539</v>
      </c>
      <c r="C68" s="890"/>
      <c r="D68" s="890"/>
      <c r="E68" s="890"/>
      <c r="F68" s="890"/>
      <c r="G68" s="890"/>
      <c r="H68" s="890"/>
      <c r="I68" s="890"/>
      <c r="J68" s="890"/>
      <c r="K68" s="890"/>
      <c r="L68" s="890"/>
      <c r="M68" s="890"/>
      <c r="N68" s="890"/>
      <c r="O68" s="890"/>
      <c r="P68" s="891"/>
      <c r="Q68" s="892">
        <v>343</v>
      </c>
      <c r="R68" s="886"/>
      <c r="S68" s="886"/>
      <c r="T68" s="886"/>
      <c r="U68" s="886"/>
      <c r="V68" s="886">
        <v>310</v>
      </c>
      <c r="W68" s="886"/>
      <c r="X68" s="886"/>
      <c r="Y68" s="886"/>
      <c r="Z68" s="886"/>
      <c r="AA68" s="886">
        <v>33</v>
      </c>
      <c r="AB68" s="886"/>
      <c r="AC68" s="886"/>
      <c r="AD68" s="886"/>
      <c r="AE68" s="886"/>
      <c r="AF68" s="886">
        <v>33</v>
      </c>
      <c r="AG68" s="886"/>
      <c r="AH68" s="886"/>
      <c r="AI68" s="886"/>
      <c r="AJ68" s="886"/>
      <c r="AK68" s="886" t="s">
        <v>540</v>
      </c>
      <c r="AL68" s="886"/>
      <c r="AM68" s="886"/>
      <c r="AN68" s="886"/>
      <c r="AO68" s="886"/>
      <c r="AP68" s="886">
        <v>30</v>
      </c>
      <c r="AQ68" s="886"/>
      <c r="AR68" s="886"/>
      <c r="AS68" s="886"/>
      <c r="AT68" s="886"/>
      <c r="AU68" s="886">
        <v>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541</v>
      </c>
      <c r="C69" s="894"/>
      <c r="D69" s="894"/>
      <c r="E69" s="894"/>
      <c r="F69" s="894"/>
      <c r="G69" s="894"/>
      <c r="H69" s="894"/>
      <c r="I69" s="894"/>
      <c r="J69" s="894"/>
      <c r="K69" s="894"/>
      <c r="L69" s="894"/>
      <c r="M69" s="894"/>
      <c r="N69" s="894"/>
      <c r="O69" s="894"/>
      <c r="P69" s="895"/>
      <c r="Q69" s="896">
        <v>57</v>
      </c>
      <c r="R69" s="851"/>
      <c r="S69" s="851"/>
      <c r="T69" s="851"/>
      <c r="U69" s="851"/>
      <c r="V69" s="851">
        <v>53</v>
      </c>
      <c r="W69" s="851"/>
      <c r="X69" s="851"/>
      <c r="Y69" s="851"/>
      <c r="Z69" s="851"/>
      <c r="AA69" s="851">
        <v>4</v>
      </c>
      <c r="AB69" s="851"/>
      <c r="AC69" s="851"/>
      <c r="AD69" s="851"/>
      <c r="AE69" s="851"/>
      <c r="AF69" s="851">
        <v>4</v>
      </c>
      <c r="AG69" s="851"/>
      <c r="AH69" s="851"/>
      <c r="AI69" s="851"/>
      <c r="AJ69" s="851"/>
      <c r="AK69" s="851">
        <v>4</v>
      </c>
      <c r="AL69" s="851"/>
      <c r="AM69" s="851"/>
      <c r="AN69" s="851"/>
      <c r="AO69" s="851"/>
      <c r="AP69" s="851" t="s">
        <v>548</v>
      </c>
      <c r="AQ69" s="851"/>
      <c r="AR69" s="851"/>
      <c r="AS69" s="851"/>
      <c r="AT69" s="851"/>
      <c r="AU69" s="851" t="s">
        <v>548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542</v>
      </c>
      <c r="C70" s="894"/>
      <c r="D70" s="894"/>
      <c r="E70" s="894"/>
      <c r="F70" s="894"/>
      <c r="G70" s="894"/>
      <c r="H70" s="894"/>
      <c r="I70" s="894"/>
      <c r="J70" s="894"/>
      <c r="K70" s="894"/>
      <c r="L70" s="894"/>
      <c r="M70" s="894"/>
      <c r="N70" s="894"/>
      <c r="O70" s="894"/>
      <c r="P70" s="895"/>
      <c r="Q70" s="896">
        <v>35781</v>
      </c>
      <c r="R70" s="851"/>
      <c r="S70" s="851"/>
      <c r="T70" s="851"/>
      <c r="U70" s="851"/>
      <c r="V70" s="851">
        <v>34606</v>
      </c>
      <c r="W70" s="851"/>
      <c r="X70" s="851"/>
      <c r="Y70" s="851"/>
      <c r="Z70" s="851"/>
      <c r="AA70" s="851">
        <v>1175</v>
      </c>
      <c r="AB70" s="851"/>
      <c r="AC70" s="851"/>
      <c r="AD70" s="851"/>
      <c r="AE70" s="851"/>
      <c r="AF70" s="851">
        <v>1141</v>
      </c>
      <c r="AG70" s="851"/>
      <c r="AH70" s="851"/>
      <c r="AI70" s="851"/>
      <c r="AJ70" s="851"/>
      <c r="AK70" s="851">
        <v>5017</v>
      </c>
      <c r="AL70" s="851"/>
      <c r="AM70" s="851"/>
      <c r="AN70" s="851"/>
      <c r="AO70" s="851"/>
      <c r="AP70" s="851">
        <v>2381</v>
      </c>
      <c r="AQ70" s="851"/>
      <c r="AR70" s="851"/>
      <c r="AS70" s="851"/>
      <c r="AT70" s="851"/>
      <c r="AU70" s="851">
        <v>391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543</v>
      </c>
      <c r="C71" s="894"/>
      <c r="D71" s="894"/>
      <c r="E71" s="894"/>
      <c r="F71" s="894"/>
      <c r="G71" s="894"/>
      <c r="H71" s="894"/>
      <c r="I71" s="894"/>
      <c r="J71" s="894"/>
      <c r="K71" s="894"/>
      <c r="L71" s="894"/>
      <c r="M71" s="894"/>
      <c r="N71" s="894"/>
      <c r="O71" s="894"/>
      <c r="P71" s="895"/>
      <c r="Q71" s="896">
        <v>130047</v>
      </c>
      <c r="R71" s="851"/>
      <c r="S71" s="851"/>
      <c r="T71" s="851"/>
      <c r="U71" s="851"/>
      <c r="V71" s="851">
        <v>125423</v>
      </c>
      <c r="W71" s="851"/>
      <c r="X71" s="851"/>
      <c r="Y71" s="851"/>
      <c r="Z71" s="851"/>
      <c r="AA71" s="851">
        <v>4624</v>
      </c>
      <c r="AB71" s="851"/>
      <c r="AC71" s="851"/>
      <c r="AD71" s="851"/>
      <c r="AE71" s="851"/>
      <c r="AF71" s="851">
        <v>4624</v>
      </c>
      <c r="AG71" s="851"/>
      <c r="AH71" s="851"/>
      <c r="AI71" s="851"/>
      <c r="AJ71" s="851"/>
      <c r="AK71" s="851">
        <v>1613</v>
      </c>
      <c r="AL71" s="851"/>
      <c r="AM71" s="851"/>
      <c r="AN71" s="851"/>
      <c r="AO71" s="851"/>
      <c r="AP71" s="851" t="s">
        <v>548</v>
      </c>
      <c r="AQ71" s="851"/>
      <c r="AR71" s="851"/>
      <c r="AS71" s="851"/>
      <c r="AT71" s="851"/>
      <c r="AU71" s="851" t="s">
        <v>548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544</v>
      </c>
      <c r="C72" s="894"/>
      <c r="D72" s="894"/>
      <c r="E72" s="894"/>
      <c r="F72" s="894"/>
      <c r="G72" s="894"/>
      <c r="H72" s="894"/>
      <c r="I72" s="894"/>
      <c r="J72" s="894"/>
      <c r="K72" s="894"/>
      <c r="L72" s="894"/>
      <c r="M72" s="894"/>
      <c r="N72" s="894"/>
      <c r="O72" s="894"/>
      <c r="P72" s="895"/>
      <c r="Q72" s="896">
        <v>3833</v>
      </c>
      <c r="R72" s="851"/>
      <c r="S72" s="851"/>
      <c r="T72" s="851"/>
      <c r="U72" s="851"/>
      <c r="V72" s="851">
        <v>3432</v>
      </c>
      <c r="W72" s="851"/>
      <c r="X72" s="851"/>
      <c r="Y72" s="851"/>
      <c r="Z72" s="851"/>
      <c r="AA72" s="851">
        <v>401</v>
      </c>
      <c r="AB72" s="851"/>
      <c r="AC72" s="851"/>
      <c r="AD72" s="851"/>
      <c r="AE72" s="851"/>
      <c r="AF72" s="851">
        <v>401</v>
      </c>
      <c r="AG72" s="851"/>
      <c r="AH72" s="851"/>
      <c r="AI72" s="851"/>
      <c r="AJ72" s="851"/>
      <c r="AK72" s="851">
        <v>359</v>
      </c>
      <c r="AL72" s="851"/>
      <c r="AM72" s="851"/>
      <c r="AN72" s="851"/>
      <c r="AO72" s="851"/>
      <c r="AP72" s="851" t="s">
        <v>548</v>
      </c>
      <c r="AQ72" s="851"/>
      <c r="AR72" s="851"/>
      <c r="AS72" s="851"/>
      <c r="AT72" s="851"/>
      <c r="AU72" s="851" t="s">
        <v>548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545</v>
      </c>
      <c r="C73" s="894"/>
      <c r="D73" s="894"/>
      <c r="E73" s="894"/>
      <c r="F73" s="894"/>
      <c r="G73" s="894"/>
      <c r="H73" s="894"/>
      <c r="I73" s="894"/>
      <c r="J73" s="894"/>
      <c r="K73" s="894"/>
      <c r="L73" s="894"/>
      <c r="M73" s="894"/>
      <c r="N73" s="894"/>
      <c r="O73" s="894"/>
      <c r="P73" s="895"/>
      <c r="Q73" s="896">
        <v>238</v>
      </c>
      <c r="R73" s="851"/>
      <c r="S73" s="851"/>
      <c r="T73" s="851"/>
      <c r="U73" s="851"/>
      <c r="V73" s="851">
        <v>237</v>
      </c>
      <c r="W73" s="851"/>
      <c r="X73" s="851"/>
      <c r="Y73" s="851"/>
      <c r="Z73" s="851"/>
      <c r="AA73" s="851">
        <v>1</v>
      </c>
      <c r="AB73" s="851"/>
      <c r="AC73" s="851"/>
      <c r="AD73" s="851"/>
      <c r="AE73" s="851"/>
      <c r="AF73" s="851">
        <v>1</v>
      </c>
      <c r="AG73" s="851"/>
      <c r="AH73" s="851"/>
      <c r="AI73" s="851"/>
      <c r="AJ73" s="851"/>
      <c r="AK73" s="851">
        <v>30</v>
      </c>
      <c r="AL73" s="851"/>
      <c r="AM73" s="851"/>
      <c r="AN73" s="851"/>
      <c r="AO73" s="851"/>
      <c r="AP73" s="851" t="s">
        <v>548</v>
      </c>
      <c r="AQ73" s="851"/>
      <c r="AR73" s="851"/>
      <c r="AS73" s="851"/>
      <c r="AT73" s="851"/>
      <c r="AU73" s="851" t="s">
        <v>548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546</v>
      </c>
      <c r="C74" s="894"/>
      <c r="D74" s="894"/>
      <c r="E74" s="894"/>
      <c r="F74" s="894"/>
      <c r="G74" s="894"/>
      <c r="H74" s="894"/>
      <c r="I74" s="894"/>
      <c r="J74" s="894"/>
      <c r="K74" s="894"/>
      <c r="L74" s="894"/>
      <c r="M74" s="894"/>
      <c r="N74" s="894"/>
      <c r="O74" s="894"/>
      <c r="P74" s="895"/>
      <c r="Q74" s="896">
        <v>842</v>
      </c>
      <c r="R74" s="851"/>
      <c r="S74" s="851"/>
      <c r="T74" s="851"/>
      <c r="U74" s="851"/>
      <c r="V74" s="851">
        <v>785</v>
      </c>
      <c r="W74" s="851"/>
      <c r="X74" s="851"/>
      <c r="Y74" s="851"/>
      <c r="Z74" s="851"/>
      <c r="AA74" s="851">
        <v>57</v>
      </c>
      <c r="AB74" s="851"/>
      <c r="AC74" s="851"/>
      <c r="AD74" s="851"/>
      <c r="AE74" s="851"/>
      <c r="AF74" s="851">
        <v>1613</v>
      </c>
      <c r="AG74" s="851"/>
      <c r="AH74" s="851"/>
      <c r="AI74" s="851"/>
      <c r="AJ74" s="851"/>
      <c r="AK74" s="851">
        <v>14</v>
      </c>
      <c r="AL74" s="851"/>
      <c r="AM74" s="851"/>
      <c r="AN74" s="851"/>
      <c r="AO74" s="851"/>
      <c r="AP74" s="851">
        <v>1062</v>
      </c>
      <c r="AQ74" s="851"/>
      <c r="AR74" s="851"/>
      <c r="AS74" s="851"/>
      <c r="AT74" s="851"/>
      <c r="AU74" s="851">
        <v>87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547</v>
      </c>
      <c r="C75" s="894"/>
      <c r="D75" s="894"/>
      <c r="E75" s="894"/>
      <c r="F75" s="894"/>
      <c r="G75" s="894"/>
      <c r="H75" s="894"/>
      <c r="I75" s="894"/>
      <c r="J75" s="894"/>
      <c r="K75" s="894"/>
      <c r="L75" s="894"/>
      <c r="M75" s="894"/>
      <c r="N75" s="894"/>
      <c r="O75" s="894"/>
      <c r="P75" s="895"/>
      <c r="Q75" s="899">
        <v>1766</v>
      </c>
      <c r="R75" s="900"/>
      <c r="S75" s="900"/>
      <c r="T75" s="900"/>
      <c r="U75" s="850"/>
      <c r="V75" s="901">
        <v>1704</v>
      </c>
      <c r="W75" s="900"/>
      <c r="X75" s="900"/>
      <c r="Y75" s="900"/>
      <c r="Z75" s="850"/>
      <c r="AA75" s="901">
        <v>62</v>
      </c>
      <c r="AB75" s="900"/>
      <c r="AC75" s="900"/>
      <c r="AD75" s="900"/>
      <c r="AE75" s="850"/>
      <c r="AF75" s="901">
        <v>1742</v>
      </c>
      <c r="AG75" s="900"/>
      <c r="AH75" s="900"/>
      <c r="AI75" s="900"/>
      <c r="AJ75" s="850"/>
      <c r="AK75" s="901">
        <v>70</v>
      </c>
      <c r="AL75" s="900"/>
      <c r="AM75" s="900"/>
      <c r="AN75" s="900"/>
      <c r="AO75" s="850"/>
      <c r="AP75" s="901">
        <v>6397</v>
      </c>
      <c r="AQ75" s="900"/>
      <c r="AR75" s="900"/>
      <c r="AS75" s="900"/>
      <c r="AT75" s="850"/>
      <c r="AU75" s="901">
        <v>18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9559</v>
      </c>
      <c r="AG88" s="862"/>
      <c r="AH88" s="862"/>
      <c r="AI88" s="862"/>
      <c r="AJ88" s="862"/>
      <c r="AK88" s="859"/>
      <c r="AL88" s="859"/>
      <c r="AM88" s="859"/>
      <c r="AN88" s="859"/>
      <c r="AO88" s="859"/>
      <c r="AP88" s="862">
        <v>9870</v>
      </c>
      <c r="AQ88" s="862"/>
      <c r="AR88" s="862"/>
      <c r="AS88" s="862"/>
      <c r="AT88" s="862"/>
      <c r="AU88" s="862">
        <v>500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263</v>
      </c>
      <c r="CS102" s="870"/>
      <c r="CT102" s="870"/>
      <c r="CU102" s="870"/>
      <c r="CV102" s="913"/>
      <c r="CW102" s="912">
        <v>18</v>
      </c>
      <c r="CX102" s="870"/>
      <c r="CY102" s="870"/>
      <c r="CZ102" s="870"/>
      <c r="DA102" s="913"/>
      <c r="DB102" s="912" t="s">
        <v>551</v>
      </c>
      <c r="DC102" s="870"/>
      <c r="DD102" s="870"/>
      <c r="DE102" s="870"/>
      <c r="DF102" s="913"/>
      <c r="DG102" s="912" t="s">
        <v>551</v>
      </c>
      <c r="DH102" s="870"/>
      <c r="DI102" s="870"/>
      <c r="DJ102" s="870"/>
      <c r="DK102" s="913"/>
      <c r="DL102" s="912" t="s">
        <v>551</v>
      </c>
      <c r="DM102" s="870"/>
      <c r="DN102" s="870"/>
      <c r="DO102" s="870"/>
      <c r="DP102" s="913"/>
      <c r="DQ102" s="912" t="s">
        <v>551</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286</v>
      </c>
      <c r="AG109" s="915"/>
      <c r="AH109" s="915"/>
      <c r="AI109" s="915"/>
      <c r="AJ109" s="916"/>
      <c r="AK109" s="914" t="s">
        <v>285</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286</v>
      </c>
      <c r="BW109" s="915"/>
      <c r="BX109" s="915"/>
      <c r="BY109" s="915"/>
      <c r="BZ109" s="916"/>
      <c r="CA109" s="914" t="s">
        <v>285</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286</v>
      </c>
      <c r="DM109" s="915"/>
      <c r="DN109" s="915"/>
      <c r="DO109" s="915"/>
      <c r="DP109" s="916"/>
      <c r="DQ109" s="914" t="s">
        <v>285</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2598320</v>
      </c>
      <c r="AB110" s="922"/>
      <c r="AC110" s="922"/>
      <c r="AD110" s="922"/>
      <c r="AE110" s="923"/>
      <c r="AF110" s="924">
        <v>2560251</v>
      </c>
      <c r="AG110" s="922"/>
      <c r="AH110" s="922"/>
      <c r="AI110" s="922"/>
      <c r="AJ110" s="923"/>
      <c r="AK110" s="924">
        <v>2317596</v>
      </c>
      <c r="AL110" s="922"/>
      <c r="AM110" s="922"/>
      <c r="AN110" s="922"/>
      <c r="AO110" s="923"/>
      <c r="AP110" s="925">
        <v>23.9</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20639659</v>
      </c>
      <c r="BR110" s="957"/>
      <c r="BS110" s="957"/>
      <c r="BT110" s="957"/>
      <c r="BU110" s="957"/>
      <c r="BV110" s="957">
        <v>20751304</v>
      </c>
      <c r="BW110" s="957"/>
      <c r="BX110" s="957"/>
      <c r="BY110" s="957"/>
      <c r="BZ110" s="957"/>
      <c r="CA110" s="957">
        <v>19778165</v>
      </c>
      <c r="CB110" s="957"/>
      <c r="CC110" s="957"/>
      <c r="CD110" s="957"/>
      <c r="CE110" s="957"/>
      <c r="CF110" s="971">
        <v>203.8</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36173</v>
      </c>
      <c r="BR111" s="950"/>
      <c r="BS111" s="950"/>
      <c r="BT111" s="950"/>
      <c r="BU111" s="950"/>
      <c r="BV111" s="950">
        <v>28331</v>
      </c>
      <c r="BW111" s="950"/>
      <c r="BX111" s="950"/>
      <c r="BY111" s="950"/>
      <c r="BZ111" s="950"/>
      <c r="CA111" s="950">
        <v>21282</v>
      </c>
      <c r="CB111" s="950"/>
      <c r="CC111" s="950"/>
      <c r="CD111" s="950"/>
      <c r="CE111" s="950"/>
      <c r="CF111" s="944">
        <v>0.2</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10730974</v>
      </c>
      <c r="BR112" s="950"/>
      <c r="BS112" s="950"/>
      <c r="BT112" s="950"/>
      <c r="BU112" s="950"/>
      <c r="BV112" s="950">
        <v>10731858</v>
      </c>
      <c r="BW112" s="950"/>
      <c r="BX112" s="950"/>
      <c r="BY112" s="950"/>
      <c r="BZ112" s="950"/>
      <c r="CA112" s="950">
        <v>10635027</v>
      </c>
      <c r="CB112" s="950"/>
      <c r="CC112" s="950"/>
      <c r="CD112" s="950"/>
      <c r="CE112" s="950"/>
      <c r="CF112" s="944">
        <v>109.6</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502488</v>
      </c>
      <c r="AB113" s="964"/>
      <c r="AC113" s="964"/>
      <c r="AD113" s="964"/>
      <c r="AE113" s="965"/>
      <c r="AF113" s="966">
        <v>520023</v>
      </c>
      <c r="AG113" s="964"/>
      <c r="AH113" s="964"/>
      <c r="AI113" s="964"/>
      <c r="AJ113" s="965"/>
      <c r="AK113" s="966">
        <v>552145</v>
      </c>
      <c r="AL113" s="964"/>
      <c r="AM113" s="964"/>
      <c r="AN113" s="964"/>
      <c r="AO113" s="965"/>
      <c r="AP113" s="967">
        <v>5.7</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556867</v>
      </c>
      <c r="BR113" s="950"/>
      <c r="BS113" s="950"/>
      <c r="BT113" s="950"/>
      <c r="BU113" s="950"/>
      <c r="BV113" s="950">
        <v>561136</v>
      </c>
      <c r="BW113" s="950"/>
      <c r="BX113" s="950"/>
      <c r="BY113" s="950"/>
      <c r="BZ113" s="950"/>
      <c r="CA113" s="950">
        <v>500479</v>
      </c>
      <c r="CB113" s="950"/>
      <c r="CC113" s="950"/>
      <c r="CD113" s="950"/>
      <c r="CE113" s="950"/>
      <c r="CF113" s="944">
        <v>5.2</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36150</v>
      </c>
      <c r="DH113" s="989"/>
      <c r="DI113" s="989"/>
      <c r="DJ113" s="989"/>
      <c r="DK113" s="990"/>
      <c r="DL113" s="991">
        <v>28331</v>
      </c>
      <c r="DM113" s="989"/>
      <c r="DN113" s="989"/>
      <c r="DO113" s="989"/>
      <c r="DP113" s="990"/>
      <c r="DQ113" s="991">
        <v>21282</v>
      </c>
      <c r="DR113" s="989"/>
      <c r="DS113" s="989"/>
      <c r="DT113" s="989"/>
      <c r="DU113" s="990"/>
      <c r="DV113" s="992">
        <v>0.2</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72236</v>
      </c>
      <c r="AB114" s="989"/>
      <c r="AC114" s="989"/>
      <c r="AD114" s="989"/>
      <c r="AE114" s="990"/>
      <c r="AF114" s="991">
        <v>81376</v>
      </c>
      <c r="AG114" s="989"/>
      <c r="AH114" s="989"/>
      <c r="AI114" s="989"/>
      <c r="AJ114" s="990"/>
      <c r="AK114" s="991">
        <v>90540</v>
      </c>
      <c r="AL114" s="989"/>
      <c r="AM114" s="989"/>
      <c r="AN114" s="989"/>
      <c r="AO114" s="990"/>
      <c r="AP114" s="992">
        <v>0.9</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2753634</v>
      </c>
      <c r="BR114" s="950"/>
      <c r="BS114" s="950"/>
      <c r="BT114" s="950"/>
      <c r="BU114" s="950"/>
      <c r="BV114" s="950">
        <v>2714097</v>
      </c>
      <c r="BW114" s="950"/>
      <c r="BX114" s="950"/>
      <c r="BY114" s="950"/>
      <c r="BZ114" s="950"/>
      <c r="CA114" s="950">
        <v>1831739</v>
      </c>
      <c r="CB114" s="950"/>
      <c r="CC114" s="950"/>
      <c r="CD114" s="950"/>
      <c r="CE114" s="950"/>
      <c r="CF114" s="944">
        <v>18.899999999999999</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11243</v>
      </c>
      <c r="AB115" s="964"/>
      <c r="AC115" s="964"/>
      <c r="AD115" s="964"/>
      <c r="AE115" s="965"/>
      <c r="AF115" s="966">
        <v>9440</v>
      </c>
      <c r="AG115" s="964"/>
      <c r="AH115" s="964"/>
      <c r="AI115" s="964"/>
      <c r="AJ115" s="965"/>
      <c r="AK115" s="966">
        <v>7684</v>
      </c>
      <c r="AL115" s="964"/>
      <c r="AM115" s="964"/>
      <c r="AN115" s="964"/>
      <c r="AO115" s="965"/>
      <c r="AP115" s="967">
        <v>0.1</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3184287</v>
      </c>
      <c r="AB117" s="1007"/>
      <c r="AC117" s="1007"/>
      <c r="AD117" s="1007"/>
      <c r="AE117" s="1008"/>
      <c r="AF117" s="1009">
        <v>3171090</v>
      </c>
      <c r="AG117" s="1007"/>
      <c r="AH117" s="1007"/>
      <c r="AI117" s="1007"/>
      <c r="AJ117" s="1008"/>
      <c r="AK117" s="1009">
        <v>2967965</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286</v>
      </c>
      <c r="AG118" s="915"/>
      <c r="AH118" s="915"/>
      <c r="AI118" s="915"/>
      <c r="AJ118" s="916"/>
      <c r="AK118" s="914" t="s">
        <v>285</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432</v>
      </c>
      <c r="BP119" s="1036"/>
      <c r="BQ119" s="1027">
        <v>34717307</v>
      </c>
      <c r="BR119" s="1028"/>
      <c r="BS119" s="1028"/>
      <c r="BT119" s="1028"/>
      <c r="BU119" s="1028"/>
      <c r="BV119" s="1028">
        <v>34786726</v>
      </c>
      <c r="BW119" s="1028"/>
      <c r="BX119" s="1028"/>
      <c r="BY119" s="1028"/>
      <c r="BZ119" s="1028"/>
      <c r="CA119" s="1028">
        <v>32766692</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23</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16816431</v>
      </c>
      <c r="BR120" s="957"/>
      <c r="BS120" s="957"/>
      <c r="BT120" s="957"/>
      <c r="BU120" s="957"/>
      <c r="BV120" s="957">
        <v>16836101</v>
      </c>
      <c r="BW120" s="957"/>
      <c r="BX120" s="957"/>
      <c r="BY120" s="957"/>
      <c r="BZ120" s="957"/>
      <c r="CA120" s="957">
        <v>17078668</v>
      </c>
      <c r="CB120" s="957"/>
      <c r="CC120" s="957"/>
      <c r="CD120" s="957"/>
      <c r="CE120" s="957"/>
      <c r="CF120" s="971">
        <v>176</v>
      </c>
      <c r="CG120" s="972"/>
      <c r="CH120" s="972"/>
      <c r="CI120" s="972"/>
      <c r="CJ120" s="972"/>
      <c r="CK120" s="1037" t="s">
        <v>436</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10561090</v>
      </c>
      <c r="DH120" s="957"/>
      <c r="DI120" s="957"/>
      <c r="DJ120" s="957"/>
      <c r="DK120" s="957"/>
      <c r="DL120" s="957">
        <v>10574235</v>
      </c>
      <c r="DM120" s="957"/>
      <c r="DN120" s="957"/>
      <c r="DO120" s="957"/>
      <c r="DP120" s="957"/>
      <c r="DQ120" s="957">
        <v>10467090</v>
      </c>
      <c r="DR120" s="957"/>
      <c r="DS120" s="957"/>
      <c r="DT120" s="957"/>
      <c r="DU120" s="957"/>
      <c r="DV120" s="958">
        <v>107.9</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8820</v>
      </c>
      <c r="AB121" s="989"/>
      <c r="AC121" s="989"/>
      <c r="AD121" s="989"/>
      <c r="AE121" s="990"/>
      <c r="AF121" s="991">
        <v>7819</v>
      </c>
      <c r="AG121" s="989"/>
      <c r="AH121" s="989"/>
      <c r="AI121" s="989"/>
      <c r="AJ121" s="990"/>
      <c r="AK121" s="991">
        <v>7049</v>
      </c>
      <c r="AL121" s="989"/>
      <c r="AM121" s="989"/>
      <c r="AN121" s="989"/>
      <c r="AO121" s="990"/>
      <c r="AP121" s="992">
        <v>0.1</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257268</v>
      </c>
      <c r="BR121" s="950"/>
      <c r="BS121" s="950"/>
      <c r="BT121" s="950"/>
      <c r="BU121" s="950"/>
      <c r="BV121" s="950">
        <v>521527</v>
      </c>
      <c r="BW121" s="950"/>
      <c r="BX121" s="950"/>
      <c r="BY121" s="950"/>
      <c r="BZ121" s="950"/>
      <c r="CA121" s="950">
        <v>662997</v>
      </c>
      <c r="CB121" s="950"/>
      <c r="CC121" s="950"/>
      <c r="CD121" s="950"/>
      <c r="CE121" s="950"/>
      <c r="CF121" s="944">
        <v>6.8</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154732</v>
      </c>
      <c r="DH121" s="950"/>
      <c r="DI121" s="950"/>
      <c r="DJ121" s="950"/>
      <c r="DK121" s="950"/>
      <c r="DL121" s="950">
        <v>143509</v>
      </c>
      <c r="DM121" s="950"/>
      <c r="DN121" s="950"/>
      <c r="DO121" s="950"/>
      <c r="DP121" s="950"/>
      <c r="DQ121" s="950">
        <v>151963</v>
      </c>
      <c r="DR121" s="950"/>
      <c r="DS121" s="950"/>
      <c r="DT121" s="950"/>
      <c r="DU121" s="950"/>
      <c r="DV121" s="951">
        <v>1.6</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23198495</v>
      </c>
      <c r="BR122" s="1028"/>
      <c r="BS122" s="1028"/>
      <c r="BT122" s="1028"/>
      <c r="BU122" s="1028"/>
      <c r="BV122" s="1028">
        <v>22895450</v>
      </c>
      <c r="BW122" s="1028"/>
      <c r="BX122" s="1028"/>
      <c r="BY122" s="1028"/>
      <c r="BZ122" s="1028"/>
      <c r="CA122" s="1028">
        <v>22806033</v>
      </c>
      <c r="CB122" s="1028"/>
      <c r="CC122" s="1028"/>
      <c r="CD122" s="1028"/>
      <c r="CE122" s="1028"/>
      <c r="CF122" s="1048">
        <v>235</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v>13965</v>
      </c>
      <c r="DH122" s="950"/>
      <c r="DI122" s="950"/>
      <c r="DJ122" s="950"/>
      <c r="DK122" s="950"/>
      <c r="DL122" s="950">
        <v>13016</v>
      </c>
      <c r="DM122" s="950"/>
      <c r="DN122" s="950"/>
      <c r="DO122" s="950"/>
      <c r="DP122" s="950"/>
      <c r="DQ122" s="950">
        <v>14968</v>
      </c>
      <c r="DR122" s="950"/>
      <c r="DS122" s="950"/>
      <c r="DT122" s="950"/>
      <c r="DU122" s="950"/>
      <c r="DV122" s="951">
        <v>0.2</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440</v>
      </c>
      <c r="BP123" s="1036"/>
      <c r="BQ123" s="1095">
        <v>40272194</v>
      </c>
      <c r="BR123" s="1096"/>
      <c r="BS123" s="1096"/>
      <c r="BT123" s="1096"/>
      <c r="BU123" s="1096"/>
      <c r="BV123" s="1096">
        <v>40253078</v>
      </c>
      <c r="BW123" s="1096"/>
      <c r="BX123" s="1096"/>
      <c r="BY123" s="1096"/>
      <c r="BZ123" s="1096"/>
      <c r="CA123" s="1096">
        <v>40547698</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v>1187</v>
      </c>
      <c r="DH123" s="989"/>
      <c r="DI123" s="989"/>
      <c r="DJ123" s="989"/>
      <c r="DK123" s="990"/>
      <c r="DL123" s="991">
        <v>1098</v>
      </c>
      <c r="DM123" s="989"/>
      <c r="DN123" s="989"/>
      <c r="DO123" s="989"/>
      <c r="DP123" s="990"/>
      <c r="DQ123" s="991">
        <v>1006</v>
      </c>
      <c r="DR123" s="989"/>
      <c r="DS123" s="989"/>
      <c r="DT123" s="989"/>
      <c r="DU123" s="990"/>
      <c r="DV123" s="992">
        <v>0</v>
      </c>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2423</v>
      </c>
      <c r="AB127" s="989"/>
      <c r="AC127" s="989"/>
      <c r="AD127" s="989"/>
      <c r="AE127" s="990"/>
      <c r="AF127" s="991">
        <v>1621</v>
      </c>
      <c r="AG127" s="989"/>
      <c r="AH127" s="989"/>
      <c r="AI127" s="989"/>
      <c r="AJ127" s="990"/>
      <c r="AK127" s="991">
        <v>635</v>
      </c>
      <c r="AL127" s="989"/>
      <c r="AM127" s="989"/>
      <c r="AN127" s="989"/>
      <c r="AO127" s="990"/>
      <c r="AP127" s="992">
        <v>0</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20240</v>
      </c>
      <c r="AB128" s="1078"/>
      <c r="AC128" s="1078"/>
      <c r="AD128" s="1078"/>
      <c r="AE128" s="1079"/>
      <c r="AF128" s="1080">
        <v>20377</v>
      </c>
      <c r="AG128" s="1078"/>
      <c r="AH128" s="1078"/>
      <c r="AI128" s="1078"/>
      <c r="AJ128" s="1079"/>
      <c r="AK128" s="1080">
        <v>21046</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112</v>
      </c>
      <c r="BG128" s="1085"/>
      <c r="BH128" s="1085"/>
      <c r="BI128" s="1085"/>
      <c r="BJ128" s="1085"/>
      <c r="BK128" s="1085"/>
      <c r="BL128" s="1086"/>
      <c r="BM128" s="1084">
        <v>13.02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12227864</v>
      </c>
      <c r="AB129" s="989"/>
      <c r="AC129" s="989"/>
      <c r="AD129" s="989"/>
      <c r="AE129" s="990"/>
      <c r="AF129" s="991">
        <v>12324434</v>
      </c>
      <c r="AG129" s="989"/>
      <c r="AH129" s="989"/>
      <c r="AI129" s="989"/>
      <c r="AJ129" s="990"/>
      <c r="AK129" s="991">
        <v>12354774</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112</v>
      </c>
      <c r="BG129" s="1099"/>
      <c r="BH129" s="1099"/>
      <c r="BI129" s="1099"/>
      <c r="BJ129" s="1099"/>
      <c r="BK129" s="1099"/>
      <c r="BL129" s="1100"/>
      <c r="BM129" s="1098">
        <v>18.02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2562810</v>
      </c>
      <c r="AB130" s="989"/>
      <c r="AC130" s="989"/>
      <c r="AD130" s="989"/>
      <c r="AE130" s="990"/>
      <c r="AF130" s="991">
        <v>2603815</v>
      </c>
      <c r="AG130" s="989"/>
      <c r="AH130" s="989"/>
      <c r="AI130" s="989"/>
      <c r="AJ130" s="990"/>
      <c r="AK130" s="991">
        <v>2650780</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4.9000000000000004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9665054</v>
      </c>
      <c r="AB131" s="1014"/>
      <c r="AC131" s="1014"/>
      <c r="AD131" s="1014"/>
      <c r="AE131" s="1015"/>
      <c r="AF131" s="1013">
        <v>9720619</v>
      </c>
      <c r="AG131" s="1014"/>
      <c r="AH131" s="1014"/>
      <c r="AI131" s="1014"/>
      <c r="AJ131" s="1015"/>
      <c r="AK131" s="1013">
        <v>9703994</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6.2207308929999998</v>
      </c>
      <c r="AB132" s="1130"/>
      <c r="AC132" s="1130"/>
      <c r="AD132" s="1130"/>
      <c r="AE132" s="1131"/>
      <c r="AF132" s="1132">
        <v>5.626164342</v>
      </c>
      <c r="AG132" s="1130"/>
      <c r="AH132" s="1130"/>
      <c r="AI132" s="1130"/>
      <c r="AJ132" s="1131"/>
      <c r="AK132" s="1132">
        <v>3.0517228269999999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7</v>
      </c>
      <c r="AB133" s="1113"/>
      <c r="AC133" s="1113"/>
      <c r="AD133" s="1113"/>
      <c r="AE133" s="1114"/>
      <c r="AF133" s="1112">
        <v>6.6</v>
      </c>
      <c r="AG133" s="1113"/>
      <c r="AH133" s="1113"/>
      <c r="AI133" s="1113"/>
      <c r="AJ133" s="1114"/>
      <c r="AK133" s="1112">
        <v>4.9000000000000004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2" zoomScaleNormal="85" zoomScaleSheetLayoutView="55" workbookViewId="0">
      <selection activeCell="M51" sqref="M5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E32" zoomScale="75" zoomScaleNormal="75" zoomScaleSheetLayoutView="55" workbookViewId="0">
      <selection activeCell="AH17" sqref="AH17"/>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3381199</v>
      </c>
      <c r="L9" s="266">
        <v>74082</v>
      </c>
      <c r="M9" s="267">
        <v>82785</v>
      </c>
      <c r="N9" s="268">
        <v>-10.5</v>
      </c>
    </row>
    <row r="10" spans="1:16" x14ac:dyDescent="0.15">
      <c r="A10" s="250"/>
      <c r="B10" s="246"/>
      <c r="C10" s="246"/>
      <c r="D10" s="246"/>
      <c r="E10" s="246"/>
      <c r="F10" s="246"/>
      <c r="G10" s="1152" t="s">
        <v>474</v>
      </c>
      <c r="H10" s="1153"/>
      <c r="I10" s="1153"/>
      <c r="J10" s="1154"/>
      <c r="K10" s="269">
        <v>147731</v>
      </c>
      <c r="L10" s="270">
        <v>3237</v>
      </c>
      <c r="M10" s="271">
        <v>6632</v>
      </c>
      <c r="N10" s="272">
        <v>-51.2</v>
      </c>
    </row>
    <row r="11" spans="1:16" ht="13.5" customHeight="1" x14ac:dyDescent="0.15">
      <c r="A11" s="250"/>
      <c r="B11" s="246"/>
      <c r="C11" s="246"/>
      <c r="D11" s="246"/>
      <c r="E11" s="246"/>
      <c r="F11" s="246"/>
      <c r="G11" s="1152" t="s">
        <v>475</v>
      </c>
      <c r="H11" s="1153"/>
      <c r="I11" s="1153"/>
      <c r="J11" s="1154"/>
      <c r="K11" s="269">
        <v>521287</v>
      </c>
      <c r="L11" s="270">
        <v>11421</v>
      </c>
      <c r="M11" s="271">
        <v>9575</v>
      </c>
      <c r="N11" s="272">
        <v>19.3</v>
      </c>
    </row>
    <row r="12" spans="1:16" ht="13.5" customHeight="1" x14ac:dyDescent="0.15">
      <c r="A12" s="250"/>
      <c r="B12" s="246"/>
      <c r="C12" s="246"/>
      <c r="D12" s="246"/>
      <c r="E12" s="246"/>
      <c r="F12" s="246"/>
      <c r="G12" s="1152" t="s">
        <v>476</v>
      </c>
      <c r="H12" s="1153"/>
      <c r="I12" s="1153"/>
      <c r="J12" s="1154"/>
      <c r="K12" s="269">
        <v>15260</v>
      </c>
      <c r="L12" s="270">
        <v>334</v>
      </c>
      <c r="M12" s="271">
        <v>961</v>
      </c>
      <c r="N12" s="272">
        <v>-65.2</v>
      </c>
    </row>
    <row r="13" spans="1:16" ht="13.5" customHeight="1" x14ac:dyDescent="0.15">
      <c r="A13" s="250"/>
      <c r="B13" s="246"/>
      <c r="C13" s="246"/>
      <c r="D13" s="246"/>
      <c r="E13" s="246"/>
      <c r="F13" s="246"/>
      <c r="G13" s="1152" t="s">
        <v>477</v>
      </c>
      <c r="H13" s="1153"/>
      <c r="I13" s="1153"/>
      <c r="J13" s="1154"/>
      <c r="K13" s="269" t="s">
        <v>478</v>
      </c>
      <c r="L13" s="270" t="s">
        <v>478</v>
      </c>
      <c r="M13" s="271" t="s">
        <v>478</v>
      </c>
      <c r="N13" s="272" t="s">
        <v>478</v>
      </c>
    </row>
    <row r="14" spans="1:16" ht="13.5" customHeight="1" x14ac:dyDescent="0.15">
      <c r="A14" s="250"/>
      <c r="B14" s="246"/>
      <c r="C14" s="246"/>
      <c r="D14" s="246"/>
      <c r="E14" s="246"/>
      <c r="F14" s="246"/>
      <c r="G14" s="1152" t="s">
        <v>479</v>
      </c>
      <c r="H14" s="1153"/>
      <c r="I14" s="1153"/>
      <c r="J14" s="1154"/>
      <c r="K14" s="269">
        <v>69082</v>
      </c>
      <c r="L14" s="270">
        <v>1514</v>
      </c>
      <c r="M14" s="271">
        <v>3403</v>
      </c>
      <c r="N14" s="272">
        <v>-55.5</v>
      </c>
    </row>
    <row r="15" spans="1:16" ht="13.5" customHeight="1" x14ac:dyDescent="0.15">
      <c r="A15" s="250"/>
      <c r="B15" s="246"/>
      <c r="C15" s="246"/>
      <c r="D15" s="246"/>
      <c r="E15" s="246"/>
      <c r="F15" s="246"/>
      <c r="G15" s="1152" t="s">
        <v>480</v>
      </c>
      <c r="H15" s="1153"/>
      <c r="I15" s="1153"/>
      <c r="J15" s="1154"/>
      <c r="K15" s="269">
        <v>100050</v>
      </c>
      <c r="L15" s="270">
        <v>2192</v>
      </c>
      <c r="M15" s="271">
        <v>1693</v>
      </c>
      <c r="N15" s="272">
        <v>29.5</v>
      </c>
    </row>
    <row r="16" spans="1:16" x14ac:dyDescent="0.15">
      <c r="A16" s="250"/>
      <c r="B16" s="246"/>
      <c r="C16" s="246"/>
      <c r="D16" s="246"/>
      <c r="E16" s="246"/>
      <c r="F16" s="246"/>
      <c r="G16" s="1155" t="s">
        <v>481</v>
      </c>
      <c r="H16" s="1156"/>
      <c r="I16" s="1156"/>
      <c r="J16" s="1157"/>
      <c r="K16" s="270">
        <v>-300326</v>
      </c>
      <c r="L16" s="270">
        <v>-6580</v>
      </c>
      <c r="M16" s="271">
        <v>-7791</v>
      </c>
      <c r="N16" s="272">
        <v>-15.5</v>
      </c>
    </row>
    <row r="17" spans="1:16" x14ac:dyDescent="0.15">
      <c r="A17" s="250"/>
      <c r="B17" s="246"/>
      <c r="C17" s="246"/>
      <c r="D17" s="246"/>
      <c r="E17" s="246"/>
      <c r="F17" s="246"/>
      <c r="G17" s="1155" t="s">
        <v>169</v>
      </c>
      <c r="H17" s="1156"/>
      <c r="I17" s="1156"/>
      <c r="J17" s="1157"/>
      <c r="K17" s="270">
        <v>3934283</v>
      </c>
      <c r="L17" s="270">
        <v>86201</v>
      </c>
      <c r="M17" s="271">
        <v>97258</v>
      </c>
      <c r="N17" s="272">
        <v>-11.4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7.58</v>
      </c>
      <c r="L21" s="283">
        <v>9.18</v>
      </c>
      <c r="M21" s="284">
        <v>-1.6</v>
      </c>
      <c r="N21" s="251"/>
      <c r="O21" s="285"/>
      <c r="P21" s="281"/>
    </row>
    <row r="22" spans="1:16" s="286" customFormat="1" x14ac:dyDescent="0.15">
      <c r="A22" s="281"/>
      <c r="B22" s="251"/>
      <c r="C22" s="251"/>
      <c r="D22" s="251"/>
      <c r="E22" s="251"/>
      <c r="F22" s="251"/>
      <c r="G22" s="1147" t="s">
        <v>487</v>
      </c>
      <c r="H22" s="1148"/>
      <c r="I22" s="1148"/>
      <c r="J22" s="1149"/>
      <c r="K22" s="287">
        <v>97.1</v>
      </c>
      <c r="L22" s="288">
        <v>97.2</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2317596</v>
      </c>
      <c r="L32" s="296">
        <v>50779</v>
      </c>
      <c r="M32" s="297">
        <v>59261</v>
      </c>
      <c r="N32" s="298">
        <v>-14.3</v>
      </c>
    </row>
    <row r="33" spans="1:16" ht="13.5" customHeight="1" x14ac:dyDescent="0.15">
      <c r="A33" s="250"/>
      <c r="B33" s="246"/>
      <c r="C33" s="246"/>
      <c r="D33" s="246"/>
      <c r="E33" s="246"/>
      <c r="F33" s="246"/>
      <c r="G33" s="1163" t="s">
        <v>492</v>
      </c>
      <c r="H33" s="1164"/>
      <c r="I33" s="1164"/>
      <c r="J33" s="1165"/>
      <c r="K33" s="296" t="s">
        <v>478</v>
      </c>
      <c r="L33" s="296" t="s">
        <v>478</v>
      </c>
      <c r="M33" s="297" t="s">
        <v>478</v>
      </c>
      <c r="N33" s="298" t="s">
        <v>478</v>
      </c>
    </row>
    <row r="34" spans="1:16" ht="27" customHeight="1" x14ac:dyDescent="0.15">
      <c r="A34" s="250"/>
      <c r="B34" s="246"/>
      <c r="C34" s="246"/>
      <c r="D34" s="246"/>
      <c r="E34" s="246"/>
      <c r="F34" s="246"/>
      <c r="G34" s="1163" t="s">
        <v>493</v>
      </c>
      <c r="H34" s="1164"/>
      <c r="I34" s="1164"/>
      <c r="J34" s="1165"/>
      <c r="K34" s="296" t="s">
        <v>478</v>
      </c>
      <c r="L34" s="296" t="s">
        <v>478</v>
      </c>
      <c r="M34" s="297">
        <v>53</v>
      </c>
      <c r="N34" s="298" t="s">
        <v>478</v>
      </c>
    </row>
    <row r="35" spans="1:16" ht="27" customHeight="1" x14ac:dyDescent="0.15">
      <c r="A35" s="250"/>
      <c r="B35" s="246"/>
      <c r="C35" s="246"/>
      <c r="D35" s="246"/>
      <c r="E35" s="246"/>
      <c r="F35" s="246"/>
      <c r="G35" s="1163" t="s">
        <v>494</v>
      </c>
      <c r="H35" s="1164"/>
      <c r="I35" s="1164"/>
      <c r="J35" s="1165"/>
      <c r="K35" s="296">
        <v>552145</v>
      </c>
      <c r="L35" s="296">
        <v>12098</v>
      </c>
      <c r="M35" s="297">
        <v>16703</v>
      </c>
      <c r="N35" s="298">
        <v>-27.6</v>
      </c>
    </row>
    <row r="36" spans="1:16" ht="27" customHeight="1" x14ac:dyDescent="0.15">
      <c r="A36" s="250"/>
      <c r="B36" s="246"/>
      <c r="C36" s="246"/>
      <c r="D36" s="246"/>
      <c r="E36" s="246"/>
      <c r="F36" s="246"/>
      <c r="G36" s="1163" t="s">
        <v>495</v>
      </c>
      <c r="H36" s="1164"/>
      <c r="I36" s="1164"/>
      <c r="J36" s="1165"/>
      <c r="K36" s="296">
        <v>90540</v>
      </c>
      <c r="L36" s="296">
        <v>1984</v>
      </c>
      <c r="M36" s="297">
        <v>2887</v>
      </c>
      <c r="N36" s="298">
        <v>-31.3</v>
      </c>
    </row>
    <row r="37" spans="1:16" ht="13.5" customHeight="1" x14ac:dyDescent="0.15">
      <c r="A37" s="250"/>
      <c r="B37" s="246"/>
      <c r="C37" s="246"/>
      <c r="D37" s="246"/>
      <c r="E37" s="246"/>
      <c r="F37" s="246"/>
      <c r="G37" s="1163" t="s">
        <v>496</v>
      </c>
      <c r="H37" s="1164"/>
      <c r="I37" s="1164"/>
      <c r="J37" s="1165"/>
      <c r="K37" s="296">
        <v>7684</v>
      </c>
      <c r="L37" s="296">
        <v>168</v>
      </c>
      <c r="M37" s="297">
        <v>465</v>
      </c>
      <c r="N37" s="298">
        <v>-63.9</v>
      </c>
    </row>
    <row r="38" spans="1:16" ht="27" customHeight="1" x14ac:dyDescent="0.15">
      <c r="A38" s="250"/>
      <c r="B38" s="246"/>
      <c r="C38" s="246"/>
      <c r="D38" s="246"/>
      <c r="E38" s="246"/>
      <c r="F38" s="246"/>
      <c r="G38" s="1166" t="s">
        <v>497</v>
      </c>
      <c r="H38" s="1167"/>
      <c r="I38" s="1167"/>
      <c r="J38" s="1168"/>
      <c r="K38" s="299" t="s">
        <v>478</v>
      </c>
      <c r="L38" s="299" t="s">
        <v>478</v>
      </c>
      <c r="M38" s="300">
        <v>4</v>
      </c>
      <c r="N38" s="301" t="s">
        <v>478</v>
      </c>
      <c r="O38" s="295"/>
    </row>
    <row r="39" spans="1:16" x14ac:dyDescent="0.15">
      <c r="A39" s="250"/>
      <c r="B39" s="246"/>
      <c r="C39" s="246"/>
      <c r="D39" s="246"/>
      <c r="E39" s="246"/>
      <c r="F39" s="246"/>
      <c r="G39" s="1166" t="s">
        <v>498</v>
      </c>
      <c r="H39" s="1167"/>
      <c r="I39" s="1167"/>
      <c r="J39" s="1168"/>
      <c r="K39" s="302">
        <v>-21046</v>
      </c>
      <c r="L39" s="302">
        <v>-461</v>
      </c>
      <c r="M39" s="303">
        <v>-5840</v>
      </c>
      <c r="N39" s="304">
        <v>-92.1</v>
      </c>
      <c r="O39" s="295"/>
    </row>
    <row r="40" spans="1:16" ht="27" customHeight="1" x14ac:dyDescent="0.15">
      <c r="A40" s="250"/>
      <c r="B40" s="246"/>
      <c r="C40" s="246"/>
      <c r="D40" s="246"/>
      <c r="E40" s="246"/>
      <c r="F40" s="246"/>
      <c r="G40" s="1163" t="s">
        <v>499</v>
      </c>
      <c r="H40" s="1164"/>
      <c r="I40" s="1164"/>
      <c r="J40" s="1165"/>
      <c r="K40" s="302">
        <v>-2650780</v>
      </c>
      <c r="L40" s="302">
        <v>-58079</v>
      </c>
      <c r="M40" s="303">
        <v>-50828</v>
      </c>
      <c r="N40" s="304">
        <v>14.3</v>
      </c>
      <c r="O40" s="295"/>
    </row>
    <row r="41" spans="1:16" x14ac:dyDescent="0.15">
      <c r="A41" s="250"/>
      <c r="B41" s="246"/>
      <c r="C41" s="246"/>
      <c r="D41" s="246"/>
      <c r="E41" s="246"/>
      <c r="F41" s="246"/>
      <c r="G41" s="1169" t="s">
        <v>280</v>
      </c>
      <c r="H41" s="1170"/>
      <c r="I41" s="1170"/>
      <c r="J41" s="1171"/>
      <c r="K41" s="296">
        <v>296139</v>
      </c>
      <c r="L41" s="302">
        <v>6488</v>
      </c>
      <c r="M41" s="303">
        <v>22704</v>
      </c>
      <c r="N41" s="304">
        <v>-71.400000000000006</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4702864</v>
      </c>
      <c r="J51" s="322">
        <v>101842</v>
      </c>
      <c r="K51" s="323">
        <v>43.9</v>
      </c>
      <c r="L51" s="324">
        <v>75709</v>
      </c>
      <c r="M51" s="325">
        <v>12.7</v>
      </c>
      <c r="N51" s="326">
        <v>31.2</v>
      </c>
    </row>
    <row r="52" spans="1:14" x14ac:dyDescent="0.15">
      <c r="A52" s="250"/>
      <c r="B52" s="246"/>
      <c r="C52" s="246"/>
      <c r="D52" s="246"/>
      <c r="E52" s="246"/>
      <c r="F52" s="246"/>
      <c r="G52" s="327"/>
      <c r="H52" s="328" t="s">
        <v>510</v>
      </c>
      <c r="I52" s="329">
        <v>2640147</v>
      </c>
      <c r="J52" s="330">
        <v>57173</v>
      </c>
      <c r="K52" s="331">
        <v>93.6</v>
      </c>
      <c r="L52" s="332">
        <v>35212</v>
      </c>
      <c r="M52" s="333">
        <v>0</v>
      </c>
      <c r="N52" s="334">
        <v>93.6</v>
      </c>
    </row>
    <row r="53" spans="1:14" x14ac:dyDescent="0.15">
      <c r="A53" s="250"/>
      <c r="B53" s="246"/>
      <c r="C53" s="246"/>
      <c r="D53" s="246"/>
      <c r="E53" s="246"/>
      <c r="F53" s="246"/>
      <c r="G53" s="312" t="s">
        <v>511</v>
      </c>
      <c r="H53" s="313"/>
      <c r="I53" s="321">
        <v>4316802</v>
      </c>
      <c r="J53" s="322">
        <v>93609</v>
      </c>
      <c r="K53" s="323">
        <v>-8.1</v>
      </c>
      <c r="L53" s="324">
        <v>90961</v>
      </c>
      <c r="M53" s="325">
        <v>20.100000000000001</v>
      </c>
      <c r="N53" s="326">
        <v>-28.2</v>
      </c>
    </row>
    <row r="54" spans="1:14" x14ac:dyDescent="0.15">
      <c r="A54" s="250"/>
      <c r="B54" s="246"/>
      <c r="C54" s="246"/>
      <c r="D54" s="246"/>
      <c r="E54" s="246"/>
      <c r="F54" s="246"/>
      <c r="G54" s="327"/>
      <c r="H54" s="328" t="s">
        <v>510</v>
      </c>
      <c r="I54" s="329">
        <v>1652455</v>
      </c>
      <c r="J54" s="330">
        <v>35833</v>
      </c>
      <c r="K54" s="331">
        <v>-37.299999999999997</v>
      </c>
      <c r="L54" s="332">
        <v>37720</v>
      </c>
      <c r="M54" s="333">
        <v>7.1</v>
      </c>
      <c r="N54" s="334">
        <v>-44.4</v>
      </c>
    </row>
    <row r="55" spans="1:14" x14ac:dyDescent="0.15">
      <c r="A55" s="250"/>
      <c r="B55" s="246"/>
      <c r="C55" s="246"/>
      <c r="D55" s="246"/>
      <c r="E55" s="246"/>
      <c r="F55" s="246"/>
      <c r="G55" s="312" t="s">
        <v>512</v>
      </c>
      <c r="H55" s="313"/>
      <c r="I55" s="321">
        <v>2833328</v>
      </c>
      <c r="J55" s="322">
        <v>61590</v>
      </c>
      <c r="K55" s="323">
        <v>-34.200000000000003</v>
      </c>
      <c r="L55" s="324">
        <v>106614</v>
      </c>
      <c r="M55" s="325">
        <v>17.2</v>
      </c>
      <c r="N55" s="326">
        <v>-51.4</v>
      </c>
    </row>
    <row r="56" spans="1:14" x14ac:dyDescent="0.15">
      <c r="A56" s="250"/>
      <c r="B56" s="246"/>
      <c r="C56" s="246"/>
      <c r="D56" s="246"/>
      <c r="E56" s="246"/>
      <c r="F56" s="246"/>
      <c r="G56" s="327"/>
      <c r="H56" s="328" t="s">
        <v>510</v>
      </c>
      <c r="I56" s="329">
        <v>812008</v>
      </c>
      <c r="J56" s="330">
        <v>17651</v>
      </c>
      <c r="K56" s="331">
        <v>-50.7</v>
      </c>
      <c r="L56" s="332">
        <v>45545</v>
      </c>
      <c r="M56" s="333">
        <v>20.7</v>
      </c>
      <c r="N56" s="334">
        <v>-71.400000000000006</v>
      </c>
    </row>
    <row r="57" spans="1:14" x14ac:dyDescent="0.15">
      <c r="A57" s="250"/>
      <c r="B57" s="246"/>
      <c r="C57" s="246"/>
      <c r="D57" s="246"/>
      <c r="E57" s="246"/>
      <c r="F57" s="246"/>
      <c r="G57" s="312" t="s">
        <v>513</v>
      </c>
      <c r="H57" s="313"/>
      <c r="I57" s="321">
        <v>3824308</v>
      </c>
      <c r="J57" s="322">
        <v>83407</v>
      </c>
      <c r="K57" s="323">
        <v>35.4</v>
      </c>
      <c r="L57" s="324">
        <v>85459</v>
      </c>
      <c r="M57" s="325">
        <v>-19.8</v>
      </c>
      <c r="N57" s="326">
        <v>55.2</v>
      </c>
    </row>
    <row r="58" spans="1:14" x14ac:dyDescent="0.15">
      <c r="A58" s="250"/>
      <c r="B58" s="246"/>
      <c r="C58" s="246"/>
      <c r="D58" s="246"/>
      <c r="E58" s="246"/>
      <c r="F58" s="246"/>
      <c r="G58" s="327"/>
      <c r="H58" s="328" t="s">
        <v>510</v>
      </c>
      <c r="I58" s="329">
        <v>1097550</v>
      </c>
      <c r="J58" s="330">
        <v>23937</v>
      </c>
      <c r="K58" s="331">
        <v>35.6</v>
      </c>
      <c r="L58" s="332">
        <v>44378</v>
      </c>
      <c r="M58" s="333">
        <v>-2.6</v>
      </c>
      <c r="N58" s="334">
        <v>38.200000000000003</v>
      </c>
    </row>
    <row r="59" spans="1:14" x14ac:dyDescent="0.15">
      <c r="A59" s="250"/>
      <c r="B59" s="246"/>
      <c r="C59" s="246"/>
      <c r="D59" s="246"/>
      <c r="E59" s="246"/>
      <c r="F59" s="246"/>
      <c r="G59" s="312" t="s">
        <v>514</v>
      </c>
      <c r="H59" s="313"/>
      <c r="I59" s="321">
        <v>2185599</v>
      </c>
      <c r="J59" s="322">
        <v>47887</v>
      </c>
      <c r="K59" s="323">
        <v>-42.6</v>
      </c>
      <c r="L59" s="324">
        <v>66954</v>
      </c>
      <c r="M59" s="325">
        <v>-21.7</v>
      </c>
      <c r="N59" s="326">
        <v>-20.9</v>
      </c>
    </row>
    <row r="60" spans="1:14" x14ac:dyDescent="0.15">
      <c r="A60" s="250"/>
      <c r="B60" s="246"/>
      <c r="C60" s="246"/>
      <c r="D60" s="246"/>
      <c r="E60" s="246"/>
      <c r="F60" s="246"/>
      <c r="G60" s="327"/>
      <c r="H60" s="328" t="s">
        <v>510</v>
      </c>
      <c r="I60" s="335">
        <v>361400</v>
      </c>
      <c r="J60" s="330">
        <v>7918</v>
      </c>
      <c r="K60" s="331">
        <v>-66.900000000000006</v>
      </c>
      <c r="L60" s="332">
        <v>37305</v>
      </c>
      <c r="M60" s="333">
        <v>-15.9</v>
      </c>
      <c r="N60" s="334">
        <v>-51</v>
      </c>
    </row>
    <row r="61" spans="1:14" x14ac:dyDescent="0.15">
      <c r="A61" s="250"/>
      <c r="B61" s="246"/>
      <c r="C61" s="246"/>
      <c r="D61" s="246"/>
      <c r="E61" s="246"/>
      <c r="F61" s="246"/>
      <c r="G61" s="312" t="s">
        <v>515</v>
      </c>
      <c r="H61" s="336"/>
      <c r="I61" s="337">
        <v>3572580</v>
      </c>
      <c r="J61" s="338">
        <v>77667</v>
      </c>
      <c r="K61" s="339">
        <v>-1.1000000000000001</v>
      </c>
      <c r="L61" s="340">
        <v>85139</v>
      </c>
      <c r="M61" s="341">
        <v>1.7</v>
      </c>
      <c r="N61" s="326">
        <v>-2.8</v>
      </c>
    </row>
    <row r="62" spans="1:14" x14ac:dyDescent="0.15">
      <c r="A62" s="250"/>
      <c r="B62" s="246"/>
      <c r="C62" s="246"/>
      <c r="D62" s="246"/>
      <c r="E62" s="246"/>
      <c r="F62" s="246"/>
      <c r="G62" s="327"/>
      <c r="H62" s="328" t="s">
        <v>510</v>
      </c>
      <c r="I62" s="329">
        <v>1312712</v>
      </c>
      <c r="J62" s="330">
        <v>28502</v>
      </c>
      <c r="K62" s="331">
        <v>-5.0999999999999996</v>
      </c>
      <c r="L62" s="332">
        <v>40032</v>
      </c>
      <c r="M62" s="333">
        <v>1.9</v>
      </c>
      <c r="N62" s="334">
        <v>-7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7" zoomScale="80" zoomScaleNormal="80" zoomScaleSheetLayoutView="55" workbookViewId="0">
      <selection activeCell="Z102" sqref="Z10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3" zoomScaleNormal="100" zoomScaleSheetLayoutView="55" workbookViewId="0">
      <selection activeCell="J85" sqref="J8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4" zoomScale="75" zoomScaleNormal="75" zoomScaleSheetLayoutView="100" workbookViewId="0">
      <selection activeCell="P44" sqref="P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17.649999999999999</v>
      </c>
      <c r="G47" s="12">
        <v>14.4</v>
      </c>
      <c r="H47" s="12">
        <v>14.17</v>
      </c>
      <c r="I47" s="12">
        <v>14.08</v>
      </c>
      <c r="J47" s="13">
        <v>14.09</v>
      </c>
    </row>
    <row r="48" spans="2:10" ht="57.75" customHeight="1" x14ac:dyDescent="0.15">
      <c r="B48" s="14"/>
      <c r="C48" s="1174" t="s">
        <v>4</v>
      </c>
      <c r="D48" s="1174"/>
      <c r="E48" s="1175"/>
      <c r="F48" s="15">
        <v>3.04</v>
      </c>
      <c r="G48" s="16">
        <v>2.23</v>
      </c>
      <c r="H48" s="16">
        <v>1.5</v>
      </c>
      <c r="I48" s="16">
        <v>3.63</v>
      </c>
      <c r="J48" s="17">
        <v>3.62</v>
      </c>
    </row>
    <row r="49" spans="2:10" ht="57.75" customHeight="1" thickBot="1" x14ac:dyDescent="0.2">
      <c r="B49" s="18"/>
      <c r="C49" s="1176" t="s">
        <v>5</v>
      </c>
      <c r="D49" s="1176"/>
      <c r="E49" s="1177"/>
      <c r="F49" s="19" t="s">
        <v>522</v>
      </c>
      <c r="G49" s="20" t="s">
        <v>523</v>
      </c>
      <c r="H49" s="20">
        <v>1.04</v>
      </c>
      <c r="I49" s="20">
        <v>5.29</v>
      </c>
      <c r="J49" s="21">
        <v>2.85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2018-04-16T05:51:10Z</cp:lastPrinted>
  <dcterms:created xsi:type="dcterms:W3CDTF">2018-01-24T06:23:30Z</dcterms:created>
  <dcterms:modified xsi:type="dcterms:W3CDTF">2018-12-03T23:52:29Z</dcterms:modified>
</cp:coreProperties>
</file>