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企画課\令和3年度\270 受託統計調査共通\03_過年度受託統計調査結果\04_2020年農林業センサス\市HP修正案\調査結果／公表用\"/>
    </mc:Choice>
  </mc:AlternateContent>
  <xr:revisionPtr revIDLastSave="0" documentId="13_ncr:1_{3064DBDA-5871-4CCE-AD1B-500B1B09364C}" xr6:coauthVersionLast="36" xr6:coauthVersionMax="36" xr10:uidLastSave="{00000000-0000-0000-0000-000000000000}"/>
  <bookViews>
    <workbookView xWindow="32775" yWindow="32775" windowWidth="16395" windowHeight="8190" tabRatio="799" activeTab="1" xr2:uid="{00000000-000D-0000-FFFF-FFFF00000000}"/>
  </bookViews>
  <sheets>
    <sheet name="年齢別農業従事者数(男女計)" sheetId="1" r:id="rId1"/>
    <sheet name="令和2年(小城市詳細)" sheetId="5" r:id="rId2"/>
    <sheet name="平成27年(小城市詳細)" sheetId="4" r:id="rId3"/>
    <sheet name="平成22年(小城市詳細)" sheetId="3" r:id="rId4"/>
    <sheet name="平成17年(小城郡詳細)" sheetId="2" r:id="rId5"/>
  </sheets>
  <definedNames>
    <definedName name="__xlfn_AVERAGEIFS">#N/A</definedName>
    <definedName name="a" localSheetId="4">'平成17年(小城郡詳細)'!$A$5:$AH$16</definedName>
    <definedName name="aa" localSheetId="4">'平成17年(小城郡詳細)'!$A:$B</definedName>
    <definedName name="aaa" localSheetId="3">'平成22年(小城市詳細)'!$A$5:$AL$16</definedName>
    <definedName name="aaaa" localSheetId="3">'平成22年(小城市詳細)'!$A:$B</definedName>
    <definedName name="aaaaa" localSheetId="2">'平成27年(小城市詳細)'!$A$5:$AL$16</definedName>
    <definedName name="aaaaa" localSheetId="1">'令和2年(小城市詳細)'!$A$5:$AL$16</definedName>
    <definedName name="aaaaaa" localSheetId="2">'平成27年(小城市詳細)'!$A:$B</definedName>
    <definedName name="aaaaaa" localSheetId="1">'令和2年(小城市詳細)'!$A:$B</definedName>
    <definedName name="aaaaaaa" localSheetId="0">'年齢別農業従事者数(男女計)'!$A$1:$R$16</definedName>
    <definedName name="_xlnm.Print_Area" localSheetId="0">'年齢別農業従事者数(男女計)'!$A$1:$R$16</definedName>
    <definedName name="_xlnm.Print_Area" localSheetId="4">'平成17年(小城郡詳細)'!$A$5:$AH$16</definedName>
    <definedName name="_xlnm.Print_Area" localSheetId="3">'平成22年(小城市詳細)'!$A$5:$AL$16</definedName>
    <definedName name="_xlnm.Print_Area" localSheetId="2">'平成27年(小城市詳細)'!$A$5:$AL$16</definedName>
    <definedName name="_xlnm.Print_Area" localSheetId="1">'令和2年(小城市詳細)'!$A$5:$AL$16</definedName>
    <definedName name="_xlnm.Print_Titles" localSheetId="4">'平成17年(小城郡詳細)'!$A:$B</definedName>
    <definedName name="_xlnm.Print_Titles" localSheetId="3">'平成22年(小城市詳細)'!$A:$B</definedName>
    <definedName name="_xlnm.Print_Titles" localSheetId="2">'平成27年(小城市詳細)'!$A:$B</definedName>
    <definedName name="_xlnm.Print_Titles" localSheetId="1">'令和2年(小城市詳細)'!$A:$B</definedName>
  </definedNames>
  <calcPr calcId="191029"/>
</workbook>
</file>

<file path=xl/calcChain.xml><?xml version="1.0" encoding="utf-8"?>
<calcChain xmlns="http://schemas.openxmlformats.org/spreadsheetml/2006/main">
  <c r="AK13" i="5" l="1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C13" i="5"/>
  <c r="C10" i="2" l="1"/>
  <c r="D10" i="2" s="1"/>
  <c r="E10" i="2"/>
  <c r="S10" i="2" s="1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T10" i="2"/>
  <c r="AH10" i="2" s="1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C13" i="3"/>
  <c r="D13" i="3" s="1"/>
  <c r="E13" i="3"/>
  <c r="U13" i="3" s="1"/>
  <c r="F13" i="3"/>
  <c r="G13" i="3"/>
  <c r="H13" i="3"/>
  <c r="K13" i="3"/>
  <c r="L13" i="3"/>
  <c r="M13" i="3"/>
  <c r="N13" i="3"/>
  <c r="O13" i="3"/>
  <c r="P13" i="3"/>
  <c r="Q13" i="3"/>
  <c r="R13" i="3"/>
  <c r="S13" i="3"/>
  <c r="T13" i="3"/>
  <c r="V13" i="3"/>
  <c r="W13" i="3"/>
  <c r="X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C13" i="4"/>
  <c r="D13" i="4" s="1"/>
  <c r="E13" i="4"/>
  <c r="U13" i="4" s="1"/>
  <c r="G13" i="4"/>
  <c r="H13" i="4"/>
  <c r="I13" i="4"/>
  <c r="J13" i="4"/>
  <c r="L13" i="4"/>
  <c r="M13" i="4"/>
  <c r="N13" i="4"/>
  <c r="O13" i="4"/>
  <c r="P13" i="4"/>
  <c r="Q13" i="4"/>
  <c r="R13" i="4"/>
  <c r="S13" i="4"/>
  <c r="T13" i="4"/>
  <c r="V13" i="4"/>
  <c r="AL13" i="4" s="1"/>
  <c r="W13" i="4"/>
  <c r="Z13" i="4"/>
  <c r="AA13" i="4"/>
  <c r="AB13" i="4"/>
  <c r="AC13" i="4"/>
  <c r="AD13" i="4"/>
  <c r="AE13" i="4"/>
  <c r="AF13" i="4"/>
  <c r="AG13" i="4"/>
  <c r="AH13" i="4"/>
  <c r="AI13" i="4"/>
  <c r="AJ13" i="4"/>
  <c r="AK13" i="4"/>
</calcChain>
</file>

<file path=xl/sharedStrings.xml><?xml version="1.0" encoding="utf-8"?>
<sst xmlns="http://schemas.openxmlformats.org/spreadsheetml/2006/main" count="314" uniqueCount="72">
  <si>
    <t>・販売農家</t>
  </si>
  <si>
    <t>　年齢別農業就業人口（自営農業に主として従事した世帯員数）</t>
  </si>
  <si>
    <r>
      <rPr>
        <sz val="11"/>
        <rFont val="ＭＳ ゴシック"/>
        <family val="3"/>
        <charset val="128"/>
      </rPr>
      <t>(</t>
    </r>
    <r>
      <rPr>
        <sz val="11"/>
        <rFont val="DejaVu Sans"/>
        <family val="2"/>
      </rPr>
      <t>単位：人</t>
    </r>
    <r>
      <rPr>
        <sz val="11"/>
        <rFont val="ＭＳ ゴシック"/>
        <family val="3"/>
        <charset val="128"/>
      </rPr>
      <t>)</t>
    </r>
  </si>
  <si>
    <t>調査年</t>
  </si>
  <si>
    <t>男女計</t>
  </si>
  <si>
    <t>年齢階層</t>
  </si>
  <si>
    <t>平均
年齢
（歳）</t>
  </si>
  <si>
    <t>男</t>
  </si>
  <si>
    <t>女</t>
  </si>
  <si>
    <r>
      <rPr>
        <sz val="11"/>
        <rFont val="ＭＳ ゴシック"/>
        <family val="3"/>
        <charset val="128"/>
      </rPr>
      <t>15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 xml:space="preserve">29
</t>
    </r>
    <r>
      <rPr>
        <sz val="11"/>
        <rFont val="DejaVu Sans"/>
        <family val="2"/>
      </rPr>
      <t>歳</t>
    </r>
  </si>
  <si>
    <r>
      <rPr>
        <sz val="11"/>
        <rFont val="ＭＳ ゴシック"/>
        <family val="3"/>
        <charset val="128"/>
      </rPr>
      <t>30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34</t>
    </r>
  </si>
  <si>
    <r>
      <rPr>
        <sz val="11"/>
        <rFont val="ＭＳ ゴシック"/>
        <family val="3"/>
        <charset val="128"/>
      </rPr>
      <t>35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39</t>
    </r>
  </si>
  <si>
    <r>
      <rPr>
        <sz val="11"/>
        <rFont val="ＭＳ ゴシック"/>
        <family val="3"/>
        <charset val="128"/>
      </rPr>
      <t>40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44</t>
    </r>
  </si>
  <si>
    <r>
      <rPr>
        <sz val="11"/>
        <rFont val="ＭＳ ゴシック"/>
        <family val="3"/>
        <charset val="128"/>
      </rPr>
      <t>45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49</t>
    </r>
  </si>
  <si>
    <r>
      <rPr>
        <sz val="11"/>
        <rFont val="ＭＳ ゴシック"/>
        <family val="3"/>
        <charset val="128"/>
      </rPr>
      <t>50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54</t>
    </r>
  </si>
  <si>
    <r>
      <rPr>
        <sz val="11"/>
        <rFont val="ＭＳ ゴシック"/>
        <family val="3"/>
        <charset val="128"/>
      </rPr>
      <t>55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59</t>
    </r>
  </si>
  <si>
    <r>
      <rPr>
        <sz val="11"/>
        <rFont val="ＭＳ ゴシック"/>
        <family val="3"/>
        <charset val="128"/>
      </rPr>
      <t>60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64</t>
    </r>
  </si>
  <si>
    <r>
      <rPr>
        <sz val="11"/>
        <rFont val="ＭＳ ゴシック"/>
        <family val="3"/>
        <charset val="128"/>
      </rPr>
      <t>65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69</t>
    </r>
  </si>
  <si>
    <r>
      <rPr>
        <sz val="11"/>
        <rFont val="ＭＳ ゴシック"/>
        <family val="3"/>
        <charset val="128"/>
      </rPr>
      <t>70</t>
    </r>
    <r>
      <rPr>
        <sz val="11"/>
        <rFont val="DejaVu Sans"/>
        <family val="2"/>
      </rPr>
      <t>～</t>
    </r>
    <r>
      <rPr>
        <sz val="11"/>
        <rFont val="ＭＳ ゴシック"/>
        <family val="3"/>
        <charset val="128"/>
      </rPr>
      <t>74</t>
    </r>
  </si>
  <si>
    <r>
      <rPr>
        <sz val="11"/>
        <rFont val="ＭＳ ゴシック"/>
        <family val="3"/>
        <charset val="128"/>
      </rPr>
      <t>75</t>
    </r>
    <r>
      <rPr>
        <sz val="11"/>
        <rFont val="DejaVu Sans"/>
        <family val="2"/>
      </rPr>
      <t>歳
以上</t>
    </r>
  </si>
  <si>
    <t>佐賀県</t>
  </si>
  <si>
    <t>小城市</t>
  </si>
  <si>
    <t>※各年２月１日現在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</si>
  <si>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　農林業センサス</t>
    </r>
  </si>
  <si>
    <t>（単位：人）</t>
  </si>
  <si>
    <r>
      <rPr>
        <sz val="11"/>
        <rFont val="DejaVu Sans"/>
        <family val="2"/>
      </rPr>
      <t xml:space="preserve">平均
年齢
</t>
    </r>
    <r>
      <rPr>
        <sz val="11"/>
        <rFont val="ＭＳ ゴシック"/>
        <family val="3"/>
        <charset val="128"/>
      </rPr>
      <t>(</t>
    </r>
    <r>
      <rPr>
        <sz val="11"/>
        <rFont val="DejaVu Sans"/>
        <family val="2"/>
      </rPr>
      <t>歳</t>
    </r>
    <r>
      <rPr>
        <sz val="11"/>
        <rFont val="ＭＳ ゴシック"/>
        <family val="3"/>
        <charset val="128"/>
      </rPr>
      <t>)</t>
    </r>
  </si>
  <si>
    <r>
      <rPr>
        <sz val="11"/>
        <rFont val="ＭＳ ゴシック"/>
        <family val="3"/>
        <charset val="128"/>
      </rPr>
      <t xml:space="preserve">15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19</t>
    </r>
    <r>
      <rPr>
        <sz val="11"/>
        <rFont val="DejaVu Sans"/>
        <family val="2"/>
      </rPr>
      <t>歳</t>
    </r>
  </si>
  <si>
    <r>
      <rPr>
        <sz val="11"/>
        <rFont val="ＭＳ ゴシック"/>
        <family val="3"/>
        <charset val="128"/>
      </rPr>
      <t xml:space="preserve">20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24</t>
    </r>
  </si>
  <si>
    <r>
      <rPr>
        <sz val="11"/>
        <rFont val="ＭＳ ゴシック"/>
        <family val="3"/>
        <charset val="128"/>
      </rPr>
      <t xml:space="preserve">25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29</t>
    </r>
  </si>
  <si>
    <r>
      <rPr>
        <sz val="11"/>
        <rFont val="ＭＳ ゴシック"/>
        <family val="3"/>
        <charset val="128"/>
      </rPr>
      <t xml:space="preserve">30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34</t>
    </r>
  </si>
  <si>
    <r>
      <rPr>
        <sz val="11"/>
        <rFont val="ＭＳ ゴシック"/>
        <family val="3"/>
        <charset val="128"/>
      </rPr>
      <t xml:space="preserve">35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39</t>
    </r>
  </si>
  <si>
    <r>
      <rPr>
        <sz val="11"/>
        <rFont val="ＭＳ ゴシック"/>
        <family val="3"/>
        <charset val="128"/>
      </rPr>
      <t xml:space="preserve">40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44</t>
    </r>
  </si>
  <si>
    <r>
      <rPr>
        <sz val="11"/>
        <rFont val="ＭＳ ゴシック"/>
        <family val="3"/>
        <charset val="128"/>
      </rPr>
      <t xml:space="preserve">45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49</t>
    </r>
  </si>
  <si>
    <r>
      <rPr>
        <sz val="11"/>
        <rFont val="ＭＳ ゴシック"/>
        <family val="3"/>
        <charset val="128"/>
      </rPr>
      <t xml:space="preserve">50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54</t>
    </r>
  </si>
  <si>
    <r>
      <rPr>
        <sz val="11"/>
        <rFont val="ＭＳ ゴシック"/>
        <family val="3"/>
        <charset val="128"/>
      </rPr>
      <t xml:space="preserve">55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59</t>
    </r>
  </si>
  <si>
    <r>
      <rPr>
        <sz val="11"/>
        <rFont val="ＭＳ ゴシック"/>
        <family val="3"/>
        <charset val="128"/>
      </rPr>
      <t xml:space="preserve">60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64</t>
    </r>
  </si>
  <si>
    <r>
      <rPr>
        <sz val="11"/>
        <rFont val="ＭＳ ゴシック"/>
        <family val="3"/>
        <charset val="128"/>
      </rPr>
      <t xml:space="preserve">65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69</t>
    </r>
  </si>
  <si>
    <r>
      <rPr>
        <sz val="11"/>
        <rFont val="ＭＳ ゴシック"/>
        <family val="3"/>
        <charset val="128"/>
      </rPr>
      <t xml:space="preserve">70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 xml:space="preserve">74 </t>
    </r>
  </si>
  <si>
    <r>
      <rPr>
        <sz val="11"/>
        <rFont val="ＭＳ ゴシック"/>
        <family val="3"/>
        <charset val="128"/>
      </rPr>
      <t>75</t>
    </r>
    <r>
      <rPr>
        <sz val="11"/>
        <rFont val="DejaVu Sans"/>
        <family val="2"/>
      </rPr>
      <t>歳以上</t>
    </r>
  </si>
  <si>
    <t>小城郡</t>
  </si>
  <si>
    <t>小城町</t>
  </si>
  <si>
    <t>三日月町</t>
  </si>
  <si>
    <t>牛津町</t>
  </si>
  <si>
    <t>-</t>
  </si>
  <si>
    <t>　牛津町</t>
  </si>
  <si>
    <t>　砥川村２－１</t>
  </si>
  <si>
    <t>芦刈町</t>
  </si>
  <si>
    <t>※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</si>
  <si>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年２月１日現在</t>
    </r>
  </si>
  <si>
    <t>統計表中の「－」は調査は行ったが事実のないもの。</t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</si>
  <si>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2005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</si>
  <si>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　農林業センサス</t>
    </r>
  </si>
  <si>
    <r>
      <rPr>
        <sz val="11"/>
        <rFont val="ＭＳ ゴシック"/>
        <family val="3"/>
        <charset val="128"/>
      </rPr>
      <t xml:space="preserve">75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 xml:space="preserve">79 </t>
    </r>
  </si>
  <si>
    <r>
      <rPr>
        <sz val="11"/>
        <rFont val="ＭＳ ゴシック"/>
        <family val="3"/>
        <charset val="128"/>
      </rPr>
      <t xml:space="preserve">80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 xml:space="preserve">84 </t>
    </r>
  </si>
  <si>
    <r>
      <rPr>
        <sz val="11"/>
        <rFont val="ＭＳ ゴシック"/>
        <family val="3"/>
        <charset val="128"/>
      </rPr>
      <t>85</t>
    </r>
    <r>
      <rPr>
        <sz val="11"/>
        <rFont val="DejaVu Sans"/>
        <family val="2"/>
      </rPr>
      <t>歳以上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</si>
  <si>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</si>
  <si>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2010</t>
    </r>
    <r>
      <rPr>
        <sz val="11"/>
        <rFont val="DejaVu Sans"/>
        <family val="2"/>
      </rPr>
      <t>年世界農林業センサス　都道府県別統計書　農林業経営体調査」を基に小城市作成。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</si>
  <si>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　農林業センサス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</si>
  <si>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</si>
  <si>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</si>
  <si>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r>
      <rPr>
        <sz val="11"/>
        <color rgb="FF000000"/>
        <rFont val="ＭＳ ゴシック"/>
        <family val="3"/>
        <charset val="128"/>
      </rPr>
      <t>2005年（平成</t>
    </r>
    <r>
      <rPr>
        <sz val="11"/>
        <color indexed="8"/>
        <rFont val="ＭＳ ゴシック"/>
        <family val="3"/>
        <charset val="128"/>
      </rPr>
      <t>17年）</t>
    </r>
    <r>
      <rPr>
        <sz val="11"/>
        <color rgb="FF000000"/>
        <rFont val="ＭＳ ゴシック"/>
        <family val="3"/>
        <charset val="128"/>
      </rPr>
      <t>～2020年（令和２年）　農林業センサス</t>
    </r>
    <rPh sb="4" eb="5">
      <t>ネン</t>
    </rPh>
    <rPh sb="10" eb="11">
      <t>ネン</t>
    </rPh>
    <rPh sb="17" eb="18">
      <t>ネン</t>
    </rPh>
    <rPh sb="19" eb="21">
      <t>レイワ</t>
    </rPh>
    <phoneticPr fontId="10"/>
  </si>
  <si>
    <r>
      <rPr>
        <sz val="11"/>
        <rFont val="DejaVu Sans"/>
        <family val="3"/>
      </rPr>
      <t>2005</t>
    </r>
    <r>
      <rPr>
        <sz val="11"/>
        <rFont val="ＭＳ ゴシック"/>
        <family val="3"/>
        <charset val="128"/>
      </rPr>
      <t>年（平成17年）</t>
    </r>
    <rPh sb="4" eb="5">
      <t>ネン</t>
    </rPh>
    <phoneticPr fontId="10"/>
  </si>
  <si>
    <r>
      <rPr>
        <sz val="11"/>
        <rFont val="DejaVu Sans"/>
        <family val="3"/>
      </rPr>
      <t>2010</t>
    </r>
    <r>
      <rPr>
        <sz val="11"/>
        <rFont val="ＭＳ ゴシック"/>
        <family val="3"/>
        <charset val="128"/>
      </rPr>
      <t>年（平成22年）</t>
    </r>
    <rPh sb="4" eb="5">
      <t>ネン</t>
    </rPh>
    <phoneticPr fontId="10"/>
  </si>
  <si>
    <r>
      <t>2015</t>
    </r>
    <r>
      <rPr>
        <sz val="11"/>
        <rFont val="ＭＳ ゴシック"/>
        <family val="3"/>
        <charset val="128"/>
      </rPr>
      <t>年（平成27年）</t>
    </r>
    <rPh sb="4" eb="5">
      <t>ネン</t>
    </rPh>
    <phoneticPr fontId="10"/>
  </si>
  <si>
    <r>
      <t>2020</t>
    </r>
    <r>
      <rPr>
        <sz val="11"/>
        <rFont val="ＭＳ ゴシック"/>
        <family val="3"/>
        <charset val="128"/>
      </rPr>
      <t>年（令和２年）</t>
    </r>
    <rPh sb="4" eb="5">
      <t>ネン</t>
    </rPh>
    <rPh sb="6" eb="8">
      <t>レイワ</t>
    </rPh>
    <phoneticPr fontId="10"/>
  </si>
  <si>
    <t>令和２年　農林業センサス</t>
    <rPh sb="0" eb="2">
      <t>レイワ</t>
    </rPh>
    <phoneticPr fontId="10"/>
  </si>
  <si>
    <t>令和２年２月１日現在</t>
    <rPh sb="0" eb="2">
      <t>レイワ</t>
    </rPh>
    <phoneticPr fontId="10"/>
  </si>
  <si>
    <t>・年齢別の農業従事者数（個人経営体）</t>
    <rPh sb="1" eb="3">
      <t>ネンレイ</t>
    </rPh>
    <rPh sb="3" eb="4">
      <t>ベツ</t>
    </rPh>
    <rPh sb="5" eb="7">
      <t>ノウギョウ</t>
    </rPh>
    <rPh sb="7" eb="10">
      <t>ジュウジシャ</t>
    </rPh>
    <rPh sb="10" eb="11">
      <t>スウ</t>
    </rPh>
    <rPh sb="12" eb="14">
      <t>コジン</t>
    </rPh>
    <rPh sb="14" eb="16">
      <t>ケイエイ</t>
    </rPh>
    <rPh sb="16" eb="17">
      <t>タイ</t>
    </rPh>
    <phoneticPr fontId="10"/>
  </si>
  <si>
    <t>　年齢別の農業従事者数</t>
    <phoneticPr fontId="10"/>
  </si>
  <si>
    <t>資料：農林水産省統計情報を基に小城市作成。</t>
    <phoneticPr fontId="10"/>
  </si>
  <si>
    <t>-</t>
    <phoneticPr fontId="10"/>
  </si>
  <si>
    <t>資料：政府統計の総合窓口（e-Stat）のホームページに掲載されている「2005年農林業センサス、2010年世界農林業センサス、2015年農林業センサス　各都道府県別統計書　農林業経営体調査」及び農林水産省統計情報を基に小城市作成。</t>
    <rPh sb="96" eb="97">
      <t>オヨ</t>
    </rPh>
    <rPh sb="98" eb="100">
      <t>ノウリン</t>
    </rPh>
    <rPh sb="100" eb="103">
      <t>スイサンショウ</t>
    </rPh>
    <rPh sb="103" eb="105">
      <t>トウケイ</t>
    </rPh>
    <rPh sb="105" eb="107">
      <t>ジョウホウ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</si>
</sst>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 * #,##0_ ;_ * \-#,##0_ ;_ * \-_ ;_ @_ "/>
    <numFmt numFmtId="177" formatCode="#\ ###\ ##0"/>
    <numFmt numFmtId="178" formatCode="#,##0_);[Red]\(#,##0\)"/>
    <numFmt numFmtId="179" formatCode="0.0\ "/>
    <numFmt numFmtId="180" formatCode="#,##0.0;[Red]\-#,##0.0"/>
    <numFmt numFmtId="181" formatCode="#,##0_ "/>
  </numFmts>
  <fonts count="14"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DejaVu Sans"/>
      <family val="2"/>
    </font>
    <font>
      <sz val="11"/>
      <name val="DejaVu Sans"/>
      <family val="2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DejaVu Sans"/>
      <family val="2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DejaVu Sans"/>
      <family val="3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78" fontId="9" fillId="0" borderId="0" applyBorder="0" applyProtection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Border="1"/>
    <xf numFmtId="176" fontId="5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/>
    </xf>
    <xf numFmtId="176" fontId="5" fillId="0" borderId="0" xfId="1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8" fontId="1" fillId="0" borderId="6" xfId="2" applyFont="1" applyBorder="1" applyAlignment="1" applyProtection="1">
      <alignment horizontal="right" vertical="center"/>
    </xf>
    <xf numFmtId="178" fontId="1" fillId="0" borderId="7" xfId="2" applyFont="1" applyBorder="1" applyAlignment="1" applyProtection="1">
      <alignment horizontal="right" vertical="center"/>
    </xf>
    <xf numFmtId="178" fontId="1" fillId="0" borderId="8" xfId="2" applyFont="1" applyBorder="1" applyAlignment="1" applyProtection="1">
      <alignment horizontal="right" vertical="center"/>
    </xf>
    <xf numFmtId="179" fontId="5" fillId="0" borderId="6" xfId="1" applyNumberFormat="1" applyFont="1" applyBorder="1" applyAlignment="1">
      <alignment vertical="center"/>
    </xf>
    <xf numFmtId="178" fontId="1" fillId="0" borderId="9" xfId="2" applyFont="1" applyBorder="1" applyAlignment="1" applyProtection="1">
      <alignment horizontal="right" vertical="center"/>
    </xf>
    <xf numFmtId="178" fontId="1" fillId="0" borderId="10" xfId="2" applyFont="1" applyBorder="1" applyAlignment="1" applyProtection="1">
      <alignment horizontal="right" vertical="center"/>
    </xf>
    <xf numFmtId="178" fontId="1" fillId="0" borderId="11" xfId="2" applyFont="1" applyBorder="1" applyAlignment="1" applyProtection="1">
      <alignment horizontal="right" vertical="center"/>
    </xf>
    <xf numFmtId="179" fontId="5" fillId="0" borderId="9" xfId="1" applyNumberFormat="1" applyFont="1" applyBorder="1" applyAlignment="1">
      <alignment vertical="center"/>
    </xf>
    <xf numFmtId="178" fontId="1" fillId="0" borderId="0" xfId="0" applyNumberFormat="1" applyFont="1"/>
    <xf numFmtId="0" fontId="2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" fillId="0" borderId="0" xfId="2" applyFont="1" applyBorder="1" applyAlignment="1" applyProtection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 wrapText="1"/>
    </xf>
    <xf numFmtId="178" fontId="8" fillId="0" borderId="6" xfId="2" applyFont="1" applyBorder="1" applyAlignment="1" applyProtection="1">
      <alignment horizontal="right" vertical="center"/>
    </xf>
    <xf numFmtId="180" fontId="8" fillId="0" borderId="23" xfId="2" applyNumberFormat="1" applyFont="1" applyBorder="1" applyAlignment="1" applyProtection="1">
      <alignment horizontal="right" vertical="center"/>
    </xf>
    <xf numFmtId="178" fontId="8" fillId="0" borderId="23" xfId="2" applyFont="1" applyBorder="1" applyAlignment="1" applyProtection="1">
      <alignment horizontal="right" vertical="center"/>
    </xf>
    <xf numFmtId="178" fontId="8" fillId="0" borderId="7" xfId="2" applyFont="1" applyBorder="1" applyAlignment="1" applyProtection="1">
      <alignment horizontal="right" vertical="center"/>
    </xf>
    <xf numFmtId="178" fontId="8" fillId="0" borderId="24" xfId="2" applyFont="1" applyBorder="1" applyAlignment="1" applyProtection="1">
      <alignment horizontal="right" vertical="center"/>
    </xf>
    <xf numFmtId="178" fontId="8" fillId="0" borderId="8" xfId="2" applyFont="1" applyBorder="1" applyAlignment="1" applyProtection="1">
      <alignment horizontal="right" vertical="center"/>
    </xf>
    <xf numFmtId="180" fontId="8" fillId="0" borderId="25" xfId="2" applyNumberFormat="1" applyFont="1" applyBorder="1" applyAlignment="1" applyProtection="1">
      <alignment horizontal="right" vertical="center"/>
    </xf>
    <xf numFmtId="178" fontId="8" fillId="0" borderId="26" xfId="2" applyFont="1" applyBorder="1" applyAlignment="1" applyProtection="1">
      <alignment horizontal="right" vertical="center"/>
    </xf>
    <xf numFmtId="178" fontId="8" fillId="0" borderId="19" xfId="2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</xf>
    <xf numFmtId="0" fontId="5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8" fontId="5" fillId="0" borderId="9" xfId="2" applyFont="1" applyBorder="1" applyAlignment="1" applyProtection="1">
      <alignment horizontal="right" vertical="center"/>
    </xf>
    <xf numFmtId="180" fontId="5" fillId="0" borderId="27" xfId="2" applyNumberFormat="1" applyFont="1" applyBorder="1" applyAlignment="1" applyProtection="1">
      <alignment horizontal="right" vertical="center"/>
    </xf>
    <xf numFmtId="178" fontId="5" fillId="0" borderId="27" xfId="2" applyFont="1" applyBorder="1" applyAlignment="1" applyProtection="1">
      <alignment horizontal="right" vertical="center"/>
    </xf>
    <xf numFmtId="178" fontId="5" fillId="0" borderId="10" xfId="2" applyFont="1" applyBorder="1" applyAlignment="1" applyProtection="1">
      <alignment horizontal="right" vertical="center"/>
    </xf>
    <xf numFmtId="178" fontId="5" fillId="0" borderId="29" xfId="2" applyFont="1" applyBorder="1" applyAlignment="1" applyProtection="1">
      <alignment horizontal="right" vertical="center"/>
    </xf>
    <xf numFmtId="178" fontId="5" fillId="0" borderId="11" xfId="2" applyFont="1" applyBorder="1" applyAlignment="1" applyProtection="1">
      <alignment horizontal="right" vertical="center"/>
    </xf>
    <xf numFmtId="180" fontId="5" fillId="0" borderId="30" xfId="2" applyNumberFormat="1" applyFont="1" applyBorder="1" applyAlignment="1" applyProtection="1">
      <alignment horizontal="right" vertical="center"/>
    </xf>
    <xf numFmtId="178" fontId="5" fillId="0" borderId="31" xfId="2" applyFont="1" applyBorder="1" applyAlignment="1" applyProtection="1">
      <alignment horizontal="right" vertical="center"/>
    </xf>
    <xf numFmtId="178" fontId="5" fillId="0" borderId="19" xfId="2" applyFont="1" applyBorder="1" applyAlignment="1" applyProtection="1">
      <alignment horizontal="right" vertical="center"/>
    </xf>
    <xf numFmtId="0" fontId="5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178" fontId="5" fillId="0" borderId="34" xfId="2" applyFont="1" applyBorder="1" applyAlignment="1" applyProtection="1">
      <alignment horizontal="right" vertical="center"/>
    </xf>
    <xf numFmtId="180" fontId="5" fillId="0" borderId="32" xfId="2" applyNumberFormat="1" applyFont="1" applyBorder="1" applyAlignment="1" applyProtection="1">
      <alignment horizontal="right" vertical="center"/>
    </xf>
    <xf numFmtId="178" fontId="5" fillId="0" borderId="32" xfId="2" applyFont="1" applyBorder="1" applyAlignment="1" applyProtection="1">
      <alignment horizontal="right" vertical="center"/>
    </xf>
    <xf numFmtId="178" fontId="5" fillId="0" borderId="35" xfId="2" applyFont="1" applyBorder="1" applyAlignment="1" applyProtection="1">
      <alignment horizontal="right" vertical="center"/>
    </xf>
    <xf numFmtId="178" fontId="5" fillId="0" borderId="36" xfId="2" applyFont="1" applyBorder="1" applyAlignment="1" applyProtection="1">
      <alignment horizontal="right" vertical="center"/>
    </xf>
    <xf numFmtId="178" fontId="5" fillId="0" borderId="37" xfId="2" applyFont="1" applyBorder="1" applyAlignment="1" applyProtection="1">
      <alignment horizontal="right" vertical="center"/>
    </xf>
    <xf numFmtId="180" fontId="5" fillId="0" borderId="38" xfId="2" applyNumberFormat="1" applyFont="1" applyBorder="1" applyAlignment="1" applyProtection="1">
      <alignment horizontal="right" vertical="center"/>
    </xf>
    <xf numFmtId="178" fontId="5" fillId="0" borderId="39" xfId="2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top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180" fontId="8" fillId="0" borderId="6" xfId="2" applyNumberFormat="1" applyFont="1" applyBorder="1" applyAlignment="1" applyProtection="1">
      <alignment horizontal="right" vertical="center"/>
    </xf>
    <xf numFmtId="0" fontId="3" fillId="0" borderId="30" xfId="0" applyFont="1" applyBorder="1" applyAlignment="1">
      <alignment horizontal="distributed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80" fontId="5" fillId="0" borderId="9" xfId="2" applyNumberFormat="1" applyFont="1" applyBorder="1" applyAlignment="1" applyProtection="1">
      <alignment horizontal="right" vertical="center"/>
    </xf>
    <xf numFmtId="0" fontId="3" fillId="0" borderId="38" xfId="0" applyFont="1" applyBorder="1" applyAlignment="1">
      <alignment horizontal="distributed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180" fontId="5" fillId="0" borderId="34" xfId="2" applyNumberFormat="1" applyFont="1" applyBorder="1" applyAlignment="1" applyProtection="1">
      <alignment horizontal="right" vertical="center"/>
    </xf>
    <xf numFmtId="178" fontId="1" fillId="0" borderId="41" xfId="2" applyFont="1" applyBorder="1" applyAlignment="1" applyProtection="1">
      <alignment horizontal="right" vertical="center"/>
    </xf>
    <xf numFmtId="178" fontId="1" fillId="0" borderId="42" xfId="2" applyFont="1" applyBorder="1" applyAlignment="1" applyProtection="1">
      <alignment horizontal="right" vertical="center"/>
    </xf>
    <xf numFmtId="178" fontId="1" fillId="0" borderId="43" xfId="2" applyFont="1" applyBorder="1" applyAlignment="1" applyProtection="1">
      <alignment horizontal="right" vertical="center"/>
    </xf>
    <xf numFmtId="179" fontId="5" fillId="0" borderId="41" xfId="1" applyNumberFormat="1" applyFont="1" applyBorder="1" applyAlignment="1">
      <alignment vertical="center"/>
    </xf>
    <xf numFmtId="178" fontId="1" fillId="0" borderId="44" xfId="2" applyFont="1" applyBorder="1" applyAlignment="1" applyProtection="1">
      <alignment horizontal="right" vertical="center"/>
    </xf>
    <xf numFmtId="178" fontId="1" fillId="0" borderId="45" xfId="2" applyFont="1" applyBorder="1" applyAlignment="1" applyProtection="1">
      <alignment horizontal="right" vertical="center"/>
    </xf>
    <xf numFmtId="178" fontId="1" fillId="0" borderId="46" xfId="2" applyFont="1" applyBorder="1" applyAlignment="1" applyProtection="1">
      <alignment horizontal="right" vertical="center"/>
    </xf>
    <xf numFmtId="0" fontId="12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181" fontId="1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11" fillId="0" borderId="0" xfId="0" applyFont="1" applyBorder="1"/>
    <xf numFmtId="178" fontId="1" fillId="0" borderId="34" xfId="2" applyFont="1" applyFill="1" applyBorder="1" applyAlignment="1" applyProtection="1">
      <alignment horizontal="right" vertical="center"/>
    </xf>
    <xf numFmtId="178" fontId="1" fillId="0" borderId="35" xfId="2" applyFont="1" applyFill="1" applyBorder="1" applyAlignment="1" applyProtection="1">
      <alignment horizontal="right" vertical="center"/>
    </xf>
    <xf numFmtId="178" fontId="1" fillId="0" borderId="37" xfId="2" applyFont="1" applyFill="1" applyBorder="1" applyAlignment="1" applyProtection="1">
      <alignment horizontal="right" vertical="center"/>
    </xf>
    <xf numFmtId="178" fontId="1" fillId="0" borderId="12" xfId="2" applyFont="1" applyFill="1" applyBorder="1" applyAlignment="1" applyProtection="1">
      <alignment horizontal="right" vertical="center"/>
    </xf>
    <xf numFmtId="178" fontId="1" fillId="0" borderId="13" xfId="2" applyFont="1" applyFill="1" applyBorder="1" applyAlignment="1" applyProtection="1">
      <alignment horizontal="right" vertical="center"/>
    </xf>
    <xf numFmtId="178" fontId="1" fillId="0" borderId="14" xfId="2" applyFont="1" applyFill="1" applyBorder="1" applyAlignment="1" applyProtection="1">
      <alignment horizontal="right" vertical="center"/>
    </xf>
    <xf numFmtId="179" fontId="5" fillId="0" borderId="34" xfId="1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0" applyFont="1"/>
    <xf numFmtId="3" fontId="8" fillId="0" borderId="6" xfId="0" applyNumberFormat="1" applyFont="1" applyFill="1" applyBorder="1" applyAlignment="1">
      <alignment horizontal="right" vertical="center"/>
    </xf>
    <xf numFmtId="180" fontId="8" fillId="0" borderId="23" xfId="2" applyNumberFormat="1" applyFont="1" applyFill="1" applyBorder="1" applyAlignment="1" applyProtection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180" fontId="8" fillId="0" borderId="6" xfId="2" applyNumberFormat="1" applyFont="1" applyFill="1" applyBorder="1" applyAlignment="1" applyProtection="1">
      <alignment horizontal="right" vertical="center"/>
    </xf>
    <xf numFmtId="0" fontId="5" fillId="0" borderId="2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 horizontal="right" vertical="center"/>
    </xf>
    <xf numFmtId="180" fontId="5" fillId="0" borderId="27" xfId="2" applyNumberFormat="1" applyFont="1" applyFill="1" applyBorder="1" applyAlignment="1" applyProtection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0" fontId="5" fillId="0" borderId="9" xfId="2" applyNumberFormat="1" applyFont="1" applyFill="1" applyBorder="1" applyAlignment="1" applyProtection="1">
      <alignment horizontal="right" vertical="center"/>
    </xf>
    <xf numFmtId="0" fontId="5" fillId="0" borderId="32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3" fontId="5" fillId="0" borderId="34" xfId="0" applyNumberFormat="1" applyFont="1" applyFill="1" applyBorder="1" applyAlignment="1">
      <alignment horizontal="right" vertical="center"/>
    </xf>
    <xf numFmtId="180" fontId="5" fillId="0" borderId="32" xfId="2" applyNumberFormat="1" applyFont="1" applyFill="1" applyBorder="1" applyAlignment="1" applyProtection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180" fontId="5" fillId="0" borderId="34" xfId="2" applyNumberFormat="1" applyFont="1" applyFill="1" applyBorder="1" applyAlignment="1" applyProtection="1">
      <alignment horizontal="right" vertical="center"/>
    </xf>
    <xf numFmtId="177" fontId="5" fillId="0" borderId="3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/>
    </xf>
  </cellXfs>
  <cellStyles count="3">
    <cellStyle name="Excel Built-in Comma [0]" xfId="2" xr:uid="{00000000-0005-0000-0000-000000000000}"/>
    <cellStyle name="Excel Built-in Explanatory Tex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<Relationship Id="rId5" Type="http://schemas.openxmlformats.org/officeDocument/2006/relationships/worksheet" Target="worksheets/sheet5.xml"/>
<Relationship Id="rId4" Type="http://schemas.openxmlformats.org/officeDocument/2006/relationships/worksheet" Target="worksheets/sheet4.xml"/>
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zoomScaleNormal="100" workbookViewId="0">
      <selection activeCell="G2" sqref="G2"/>
    </sheetView>
  </sheetViews>
  <sheetFormatPr defaultColWidth="9" defaultRowHeight="13.5"/>
  <cols>
    <col min="1" max="1" width="9" style="1"/>
    <col min="2" max="2" width="19.875" style="1" bestFit="1" customWidth="1"/>
    <col min="3" max="17" width="8.75" style="1" customWidth="1"/>
    <col min="18" max="16384" width="9" style="1"/>
  </cols>
  <sheetData>
    <row r="1" spans="1:18">
      <c r="A1" s="1" t="s">
        <v>60</v>
      </c>
      <c r="B1"/>
      <c r="C1"/>
      <c r="D1"/>
      <c r="E1"/>
      <c r="F1"/>
      <c r="G1"/>
      <c r="H1"/>
      <c r="I1"/>
      <c r="J1"/>
      <c r="K1"/>
      <c r="L1"/>
    </row>
    <row r="2" spans="1:18">
      <c r="A2" s="128" t="s">
        <v>68</v>
      </c>
      <c r="B2" s="3"/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</row>
    <row r="3" spans="1:18" ht="14.25">
      <c r="A3" s="116" t="s">
        <v>67</v>
      </c>
      <c r="B3" s="2"/>
      <c r="C3" s="2"/>
      <c r="D3" s="2"/>
      <c r="E3" s="2"/>
      <c r="F3" s="2"/>
      <c r="G3" s="2"/>
      <c r="H3" s="2"/>
      <c r="I3" s="2"/>
      <c r="J3" s="2"/>
      <c r="K3"/>
      <c r="L3"/>
      <c r="M3"/>
      <c r="N3"/>
      <c r="O3"/>
      <c r="P3"/>
      <c r="Q3"/>
      <c r="R3"/>
    </row>
    <row r="4" spans="1:18" ht="14.25">
      <c r="A4" s="4"/>
      <c r="B4" s="5"/>
      <c r="C4" s="6"/>
      <c r="D4" s="6"/>
      <c r="E4" s="6"/>
      <c r="F4" s="6"/>
      <c r="G4" s="6"/>
      <c r="H4" s="6"/>
      <c r="I4" s="6"/>
      <c r="J4" s="7"/>
      <c r="K4"/>
      <c r="L4"/>
      <c r="M4"/>
      <c r="N4"/>
      <c r="O4"/>
      <c r="P4"/>
      <c r="Q4" s="7" t="s">
        <v>2</v>
      </c>
      <c r="R4"/>
    </row>
    <row r="5" spans="1:18" ht="13.5" customHeight="1">
      <c r="A5" s="158"/>
      <c r="B5" s="159" t="s">
        <v>3</v>
      </c>
      <c r="C5" s="160" t="s">
        <v>4</v>
      </c>
      <c r="D5" s="152"/>
      <c r="E5" s="152"/>
      <c r="F5" s="153" t="s">
        <v>5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 t="s">
        <v>6</v>
      </c>
      <c r="R5"/>
    </row>
    <row r="6" spans="1:18" ht="27" customHeight="1">
      <c r="A6" s="158"/>
      <c r="B6" s="159"/>
      <c r="C6" s="160"/>
      <c r="D6" s="8" t="s">
        <v>7</v>
      </c>
      <c r="E6" s="9" t="s">
        <v>8</v>
      </c>
      <c r="F6" s="10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0" t="s">
        <v>19</v>
      </c>
      <c r="Q6" s="154"/>
      <c r="R6"/>
    </row>
    <row r="7" spans="1:18" ht="14.25">
      <c r="A7" s="157" t="s">
        <v>20</v>
      </c>
      <c r="B7" s="107" t="s">
        <v>61</v>
      </c>
      <c r="C7" s="12">
        <v>53344</v>
      </c>
      <c r="D7" s="13">
        <v>25355</v>
      </c>
      <c r="E7" s="14">
        <v>27989</v>
      </c>
      <c r="F7" s="12">
        <v>3718</v>
      </c>
      <c r="G7" s="12">
        <v>916</v>
      </c>
      <c r="H7" s="12">
        <v>1307</v>
      </c>
      <c r="I7" s="12">
        <v>1909</v>
      </c>
      <c r="J7" s="12">
        <v>2568</v>
      </c>
      <c r="K7" s="12">
        <v>3819</v>
      </c>
      <c r="L7" s="12">
        <v>4138</v>
      </c>
      <c r="M7" s="12">
        <v>5729</v>
      </c>
      <c r="N7" s="12">
        <v>8582</v>
      </c>
      <c r="O7" s="12">
        <v>9491</v>
      </c>
      <c r="P7" s="12">
        <v>11167</v>
      </c>
      <c r="Q7" s="15">
        <v>61.6</v>
      </c>
      <c r="R7"/>
    </row>
    <row r="8" spans="1:18" ht="14.25">
      <c r="A8" s="157"/>
      <c r="B8" s="108" t="s">
        <v>62</v>
      </c>
      <c r="C8" s="16">
        <v>33827</v>
      </c>
      <c r="D8" s="17">
        <v>16932</v>
      </c>
      <c r="E8" s="18">
        <v>16895</v>
      </c>
      <c r="F8" s="16">
        <v>1724</v>
      </c>
      <c r="G8" s="16">
        <v>652</v>
      </c>
      <c r="H8" s="16">
        <v>723</v>
      </c>
      <c r="I8" s="16">
        <v>998</v>
      </c>
      <c r="J8" s="16">
        <v>1541</v>
      </c>
      <c r="K8" s="16">
        <v>2248</v>
      </c>
      <c r="L8" s="16">
        <v>3406</v>
      </c>
      <c r="M8" s="16">
        <v>4032</v>
      </c>
      <c r="N8" s="16">
        <v>4227</v>
      </c>
      <c r="O8" s="16">
        <v>5436</v>
      </c>
      <c r="P8" s="16">
        <v>8840</v>
      </c>
      <c r="Q8" s="19">
        <v>63.2</v>
      </c>
      <c r="R8"/>
    </row>
    <row r="9" spans="1:18" ht="14.25">
      <c r="A9" s="157"/>
      <c r="B9" s="109" t="s">
        <v>63</v>
      </c>
      <c r="C9" s="100">
        <v>26244</v>
      </c>
      <c r="D9" s="101">
        <v>13790</v>
      </c>
      <c r="E9" s="102">
        <v>12454</v>
      </c>
      <c r="F9" s="100">
        <v>687</v>
      </c>
      <c r="G9" s="100">
        <v>572</v>
      </c>
      <c r="H9" s="100">
        <v>682</v>
      </c>
      <c r="I9" s="100">
        <v>746</v>
      </c>
      <c r="J9" s="100">
        <v>916</v>
      </c>
      <c r="K9" s="100">
        <v>1461</v>
      </c>
      <c r="L9" s="100">
        <v>2252</v>
      </c>
      <c r="M9" s="100">
        <v>3808</v>
      </c>
      <c r="N9" s="100">
        <v>4119</v>
      </c>
      <c r="O9" s="100">
        <v>3674</v>
      </c>
      <c r="P9" s="100">
        <v>7327</v>
      </c>
      <c r="Q9" s="103">
        <v>64.900000000000006</v>
      </c>
      <c r="R9" s="20"/>
    </row>
    <row r="10" spans="1:18" ht="14.25">
      <c r="A10" s="157"/>
      <c r="B10" s="109" t="s">
        <v>64</v>
      </c>
      <c r="C10" s="117">
        <v>34610</v>
      </c>
      <c r="D10" s="118">
        <v>19254</v>
      </c>
      <c r="E10" s="119">
        <v>15356</v>
      </c>
      <c r="F10" s="117">
        <v>1975</v>
      </c>
      <c r="G10" s="117">
        <v>1171</v>
      </c>
      <c r="H10" s="117">
        <v>1521</v>
      </c>
      <c r="I10" s="117">
        <v>1845</v>
      </c>
      <c r="J10" s="117">
        <v>1814</v>
      </c>
      <c r="K10" s="117">
        <v>2290</v>
      </c>
      <c r="L10" s="117">
        <v>3262</v>
      </c>
      <c r="M10" s="117">
        <v>4310</v>
      </c>
      <c r="N10" s="117">
        <v>5267</v>
      </c>
      <c r="O10" s="117">
        <v>4315</v>
      </c>
      <c r="P10" s="117">
        <v>6840</v>
      </c>
      <c r="Q10" s="123">
        <v>60.5</v>
      </c>
      <c r="R10" s="20"/>
    </row>
    <row r="11" spans="1:18" ht="14.25">
      <c r="A11" s="157" t="s">
        <v>21</v>
      </c>
      <c r="B11" s="110" t="s">
        <v>61</v>
      </c>
      <c r="C11" s="12">
        <v>3132</v>
      </c>
      <c r="D11" s="13">
        <v>1494</v>
      </c>
      <c r="E11" s="14">
        <v>1638</v>
      </c>
      <c r="F11" s="12">
        <v>236</v>
      </c>
      <c r="G11" s="12">
        <v>49</v>
      </c>
      <c r="H11" s="12">
        <v>75</v>
      </c>
      <c r="I11" s="12">
        <v>117</v>
      </c>
      <c r="J11" s="12">
        <v>145</v>
      </c>
      <c r="K11" s="12">
        <v>203</v>
      </c>
      <c r="L11" s="12">
        <v>242</v>
      </c>
      <c r="M11" s="12">
        <v>322</v>
      </c>
      <c r="N11" s="12">
        <v>536</v>
      </c>
      <c r="O11" s="12">
        <v>560</v>
      </c>
      <c r="P11" s="12">
        <v>647</v>
      </c>
      <c r="Q11" s="124">
        <v>61.4</v>
      </c>
      <c r="R11"/>
    </row>
    <row r="12" spans="1:18" ht="14.25">
      <c r="A12" s="157"/>
      <c r="B12" s="111" t="s">
        <v>62</v>
      </c>
      <c r="C12" s="16">
        <v>1333</v>
      </c>
      <c r="D12" s="17">
        <v>696</v>
      </c>
      <c r="E12" s="18">
        <v>637</v>
      </c>
      <c r="F12" s="16">
        <v>55</v>
      </c>
      <c r="G12" s="16">
        <v>20</v>
      </c>
      <c r="H12" s="16">
        <v>30</v>
      </c>
      <c r="I12" s="16">
        <v>34</v>
      </c>
      <c r="J12" s="16">
        <v>74</v>
      </c>
      <c r="K12" s="16">
        <v>98</v>
      </c>
      <c r="L12" s="16">
        <v>147</v>
      </c>
      <c r="M12" s="16">
        <v>203</v>
      </c>
      <c r="N12" s="16">
        <v>178</v>
      </c>
      <c r="O12" s="16">
        <v>214</v>
      </c>
      <c r="P12" s="16">
        <v>280</v>
      </c>
      <c r="Q12" s="125">
        <v>62.7</v>
      </c>
      <c r="R12"/>
    </row>
    <row r="13" spans="1:18" ht="14.25">
      <c r="A13" s="157"/>
      <c r="B13" s="112" t="s">
        <v>63</v>
      </c>
      <c r="C13" s="104">
        <v>983</v>
      </c>
      <c r="D13" s="105">
        <v>514</v>
      </c>
      <c r="E13" s="106">
        <v>469</v>
      </c>
      <c r="F13" s="104">
        <v>23</v>
      </c>
      <c r="G13" s="104">
        <v>32</v>
      </c>
      <c r="H13" s="104">
        <v>24</v>
      </c>
      <c r="I13" s="104">
        <v>35</v>
      </c>
      <c r="J13" s="104">
        <v>33</v>
      </c>
      <c r="K13" s="104">
        <v>55</v>
      </c>
      <c r="L13" s="104">
        <v>93</v>
      </c>
      <c r="M13" s="104">
        <v>148</v>
      </c>
      <c r="N13" s="104">
        <v>175</v>
      </c>
      <c r="O13" s="104">
        <v>122</v>
      </c>
      <c r="P13" s="104">
        <v>243</v>
      </c>
      <c r="Q13" s="126">
        <v>64</v>
      </c>
      <c r="R13" s="20"/>
    </row>
    <row r="14" spans="1:18" ht="14.25">
      <c r="A14" s="157"/>
      <c r="B14" s="113" t="s">
        <v>64</v>
      </c>
      <c r="C14" s="120">
        <v>1433</v>
      </c>
      <c r="D14" s="121">
        <v>781</v>
      </c>
      <c r="E14" s="122">
        <v>652</v>
      </c>
      <c r="F14" s="120">
        <v>113</v>
      </c>
      <c r="G14" s="120">
        <v>54</v>
      </c>
      <c r="H14" s="120">
        <v>79</v>
      </c>
      <c r="I14" s="120">
        <v>76</v>
      </c>
      <c r="J14" s="120">
        <v>76</v>
      </c>
      <c r="K14" s="120">
        <v>90</v>
      </c>
      <c r="L14" s="120">
        <v>131</v>
      </c>
      <c r="M14" s="120">
        <v>174</v>
      </c>
      <c r="N14" s="120">
        <v>201</v>
      </c>
      <c r="O14" s="120">
        <v>199</v>
      </c>
      <c r="P14" s="120">
        <v>240</v>
      </c>
      <c r="Q14" s="127">
        <v>58.7</v>
      </c>
      <c r="R14" s="20"/>
    </row>
    <row r="15" spans="1:18" ht="14.25">
      <c r="A15" s="21" t="s">
        <v>22</v>
      </c>
      <c r="B15" s="22"/>
      <c r="C15" s="23"/>
      <c r="D15" s="23"/>
      <c r="E15" s="23"/>
      <c r="F15" s="23"/>
      <c r="G15" s="23"/>
      <c r="H15" s="23"/>
      <c r="I15" s="24"/>
      <c r="J15" s="4"/>
      <c r="K15"/>
      <c r="L15"/>
      <c r="M15"/>
      <c r="N15"/>
      <c r="O15"/>
      <c r="P15"/>
      <c r="Q15"/>
      <c r="R15"/>
    </row>
    <row r="16" spans="1:18" s="129" customFormat="1" ht="29.25" customHeight="1">
      <c r="A16" s="155" t="s">
        <v>71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</sheetData>
  <sheetProtection selectLockedCells="1" selectUnlockedCells="1"/>
  <mergeCells count="9">
    <mergeCell ref="D5:E5"/>
    <mergeCell ref="F5:P5"/>
    <mergeCell ref="Q5:Q6"/>
    <mergeCell ref="A16:Q16"/>
    <mergeCell ref="A7:A10"/>
    <mergeCell ref="A11:A14"/>
    <mergeCell ref="A5:A6"/>
    <mergeCell ref="B5:B6"/>
    <mergeCell ref="C5:C6"/>
  </mergeCells>
  <phoneticPr fontId="10"/>
  <pageMargins left="0.31527777777777777" right="0.31527777777777777" top="0.59027777777777779" bottom="0.74861111111111112" header="0.51180555555555551" footer="0.31527777777777777"/>
  <pageSetup paperSize="9" firstPageNumber="0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F672-3983-43A2-9481-3A294BFA5679}">
  <dimension ref="A1:IV19"/>
  <sheetViews>
    <sheetView tabSelected="1" zoomScaleNormal="100" workbookViewId="0">
      <selection activeCell="K24" sqref="K24"/>
    </sheetView>
  </sheetViews>
  <sheetFormatPr defaultColWidth="9" defaultRowHeight="13.5"/>
  <cols>
    <col min="1" max="1" width="2.625" style="25" customWidth="1"/>
    <col min="2" max="2" width="15.875" style="25" customWidth="1"/>
    <col min="3" max="3" width="7.25" style="76" customWidth="1"/>
    <col min="4" max="4" width="5.625" style="76" customWidth="1"/>
    <col min="5" max="5" width="7.25" style="76" customWidth="1"/>
    <col min="6" max="21" width="5.625" style="76" customWidth="1"/>
    <col min="22" max="22" width="7.25" style="76" customWidth="1"/>
    <col min="23" max="37" width="5.625" style="76" customWidth="1"/>
    <col min="38" max="38" width="5.625" style="77" customWidth="1"/>
    <col min="39" max="16384" width="9" style="77"/>
  </cols>
  <sheetData>
    <row r="1" spans="1:256" s="114" customFormat="1" ht="13.5" customHeight="1">
      <c r="A1" s="25" t="s">
        <v>65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>
      <c r="A2" s="128" t="s">
        <v>68</v>
      </c>
      <c r="B2" s="3"/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</row>
    <row r="3" spans="1:256" s="1" customFormat="1" ht="14.25">
      <c r="A3" s="116" t="s">
        <v>67</v>
      </c>
      <c r="B3" s="2"/>
      <c r="C3" s="2"/>
      <c r="D3" s="2"/>
      <c r="E3" s="2"/>
      <c r="F3" s="2"/>
      <c r="G3" s="2"/>
      <c r="H3" s="2"/>
      <c r="I3" s="2"/>
      <c r="J3" s="2"/>
      <c r="K3"/>
      <c r="L3"/>
      <c r="M3"/>
      <c r="N3"/>
      <c r="O3"/>
      <c r="P3"/>
      <c r="Q3"/>
      <c r="R3"/>
    </row>
    <row r="4" spans="1:256" ht="13.5" customHeight="1">
      <c r="A4" s="33"/>
      <c r="B4" s="3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34"/>
      <c r="R4" s="34"/>
      <c r="S4" s="26"/>
      <c r="T4" s="34"/>
      <c r="U4" s="3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4"/>
      <c r="AI4" s="34"/>
      <c r="AJ4" s="26"/>
      <c r="AK4"/>
      <c r="AL4" s="35" t="s">
        <v>24</v>
      </c>
    </row>
    <row r="5" spans="1:256" ht="13.5" customHeight="1">
      <c r="A5" s="162"/>
      <c r="B5" s="162"/>
      <c r="C5" s="163" t="s">
        <v>4</v>
      </c>
      <c r="D5" s="163"/>
      <c r="E5" s="36" t="s">
        <v>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36" t="s">
        <v>8</v>
      </c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2"/>
    </row>
    <row r="6" spans="1:256" ht="13.5" customHeight="1">
      <c r="A6" s="162"/>
      <c r="B6" s="162"/>
      <c r="C6" s="164"/>
      <c r="D6" s="165" t="s">
        <v>25</v>
      </c>
      <c r="E6" s="166"/>
      <c r="F6" s="161" t="s">
        <v>26</v>
      </c>
      <c r="G6" s="167" t="s">
        <v>27</v>
      </c>
      <c r="H6" s="167" t="s">
        <v>28</v>
      </c>
      <c r="I6" s="167" t="s">
        <v>29</v>
      </c>
      <c r="J6" s="167" t="s">
        <v>30</v>
      </c>
      <c r="K6" s="167" t="s">
        <v>31</v>
      </c>
      <c r="L6" s="167" t="s">
        <v>32</v>
      </c>
      <c r="M6" s="167" t="s">
        <v>33</v>
      </c>
      <c r="N6" s="167" t="s">
        <v>34</v>
      </c>
      <c r="O6" s="167" t="s">
        <v>35</v>
      </c>
      <c r="P6" s="167" t="s">
        <v>36</v>
      </c>
      <c r="Q6" s="167" t="s">
        <v>37</v>
      </c>
      <c r="R6" s="167" t="s">
        <v>52</v>
      </c>
      <c r="S6" s="167" t="s">
        <v>53</v>
      </c>
      <c r="T6" s="168" t="s">
        <v>54</v>
      </c>
      <c r="U6" s="165" t="s">
        <v>25</v>
      </c>
      <c r="V6" s="166"/>
      <c r="W6" s="161" t="s">
        <v>26</v>
      </c>
      <c r="X6" s="167" t="s">
        <v>27</v>
      </c>
      <c r="Y6" s="167" t="s">
        <v>28</v>
      </c>
      <c r="Z6" s="167" t="s">
        <v>29</v>
      </c>
      <c r="AA6" s="167" t="s">
        <v>30</v>
      </c>
      <c r="AB6" s="167" t="s">
        <v>31</v>
      </c>
      <c r="AC6" s="167" t="s">
        <v>32</v>
      </c>
      <c r="AD6" s="167" t="s">
        <v>33</v>
      </c>
      <c r="AE6" s="167" t="s">
        <v>34</v>
      </c>
      <c r="AF6" s="167" t="s">
        <v>35</v>
      </c>
      <c r="AG6" s="167" t="s">
        <v>36</v>
      </c>
      <c r="AH6" s="167" t="s">
        <v>37</v>
      </c>
      <c r="AI6" s="167" t="s">
        <v>52</v>
      </c>
      <c r="AJ6" s="167" t="s">
        <v>53</v>
      </c>
      <c r="AK6" s="168" t="s">
        <v>54</v>
      </c>
      <c r="AL6" s="165" t="s">
        <v>25</v>
      </c>
    </row>
    <row r="7" spans="1:256" ht="13.5" customHeight="1">
      <c r="A7" s="162"/>
      <c r="B7" s="162"/>
      <c r="C7" s="164"/>
      <c r="D7" s="165"/>
      <c r="E7" s="165"/>
      <c r="F7" s="161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8"/>
      <c r="U7" s="165"/>
      <c r="V7" s="165"/>
      <c r="W7" s="161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8"/>
      <c r="AL7" s="165"/>
    </row>
    <row r="8" spans="1:256" ht="13.5" customHeight="1">
      <c r="A8" s="162"/>
      <c r="B8" s="162"/>
      <c r="C8" s="164"/>
      <c r="D8" s="165"/>
      <c r="E8" s="165"/>
      <c r="F8" s="161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165"/>
      <c r="V8" s="165"/>
      <c r="W8" s="161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65"/>
    </row>
    <row r="9" spans="1:256" ht="13.5" customHeight="1">
      <c r="A9" s="162"/>
      <c r="B9" s="162"/>
      <c r="C9" s="164"/>
      <c r="D9" s="165"/>
      <c r="E9" s="165"/>
      <c r="F9" s="161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8"/>
      <c r="U9" s="165"/>
      <c r="V9" s="165"/>
      <c r="W9" s="161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8"/>
      <c r="AL9" s="165"/>
    </row>
    <row r="10" spans="1:256" ht="13.5" customHeight="1">
      <c r="A10" s="169" t="s">
        <v>21</v>
      </c>
      <c r="B10" s="169"/>
      <c r="C10" s="130">
        <v>1433</v>
      </c>
      <c r="D10" s="131">
        <v>58.71</v>
      </c>
      <c r="E10" s="130">
        <v>781</v>
      </c>
      <c r="F10" s="132">
        <v>20</v>
      </c>
      <c r="G10" s="133">
        <v>27</v>
      </c>
      <c r="H10" s="133">
        <v>25</v>
      </c>
      <c r="I10" s="133">
        <v>39</v>
      </c>
      <c r="J10" s="133">
        <v>44</v>
      </c>
      <c r="K10" s="133">
        <v>41</v>
      </c>
      <c r="L10" s="133">
        <v>49</v>
      </c>
      <c r="M10" s="133">
        <v>48</v>
      </c>
      <c r="N10" s="133">
        <v>63</v>
      </c>
      <c r="O10" s="133">
        <v>87</v>
      </c>
      <c r="P10" s="133">
        <v>107</v>
      </c>
      <c r="Q10" s="133">
        <v>112</v>
      </c>
      <c r="R10" s="133">
        <v>56</v>
      </c>
      <c r="S10" s="133">
        <v>41</v>
      </c>
      <c r="T10" s="134">
        <v>22</v>
      </c>
      <c r="U10" s="135">
        <v>57.32</v>
      </c>
      <c r="V10" s="130">
        <v>652</v>
      </c>
      <c r="W10" s="132">
        <v>10</v>
      </c>
      <c r="X10" s="133">
        <v>15</v>
      </c>
      <c r="Y10" s="133">
        <v>16</v>
      </c>
      <c r="Z10" s="133">
        <v>15</v>
      </c>
      <c r="AA10" s="133">
        <v>35</v>
      </c>
      <c r="AB10" s="133">
        <v>35</v>
      </c>
      <c r="AC10" s="133">
        <v>27</v>
      </c>
      <c r="AD10" s="133">
        <v>42</v>
      </c>
      <c r="AE10" s="133">
        <v>68</v>
      </c>
      <c r="AF10" s="133">
        <v>87</v>
      </c>
      <c r="AG10" s="133">
        <v>94</v>
      </c>
      <c r="AH10" s="133">
        <v>87</v>
      </c>
      <c r="AI10" s="133">
        <v>51</v>
      </c>
      <c r="AJ10" s="133">
        <v>42</v>
      </c>
      <c r="AK10" s="134">
        <v>28</v>
      </c>
      <c r="AL10" s="135">
        <v>60.37</v>
      </c>
    </row>
    <row r="11" spans="1:256" ht="13.5" customHeight="1">
      <c r="A11" s="136"/>
      <c r="B11" s="137" t="s">
        <v>40</v>
      </c>
      <c r="C11" s="138">
        <v>587</v>
      </c>
      <c r="D11" s="139">
        <v>60.74</v>
      </c>
      <c r="E11" s="138">
        <v>318</v>
      </c>
      <c r="F11" s="140">
        <v>7</v>
      </c>
      <c r="G11" s="141">
        <v>7</v>
      </c>
      <c r="H11" s="141">
        <v>6</v>
      </c>
      <c r="I11" s="141">
        <v>13</v>
      </c>
      <c r="J11" s="141">
        <v>14</v>
      </c>
      <c r="K11" s="141">
        <v>18</v>
      </c>
      <c r="L11" s="141">
        <v>22</v>
      </c>
      <c r="M11" s="141">
        <v>12</v>
      </c>
      <c r="N11" s="141">
        <v>26</v>
      </c>
      <c r="O11" s="141">
        <v>36</v>
      </c>
      <c r="P11" s="141">
        <v>43</v>
      </c>
      <c r="Q11" s="141">
        <v>53</v>
      </c>
      <c r="R11" s="141">
        <v>30</v>
      </c>
      <c r="S11" s="141">
        <v>22</v>
      </c>
      <c r="T11" s="142">
        <v>9</v>
      </c>
      <c r="U11" s="143">
        <v>59.95</v>
      </c>
      <c r="V11" s="138">
        <v>269</v>
      </c>
      <c r="W11" s="140">
        <v>8</v>
      </c>
      <c r="X11" s="141">
        <v>4</v>
      </c>
      <c r="Y11" s="141">
        <v>6</v>
      </c>
      <c r="Z11" s="141">
        <v>3</v>
      </c>
      <c r="AA11" s="141">
        <v>11</v>
      </c>
      <c r="AB11" s="141">
        <v>15</v>
      </c>
      <c r="AC11" s="141">
        <v>7</v>
      </c>
      <c r="AD11" s="141">
        <v>17</v>
      </c>
      <c r="AE11" s="141">
        <v>29</v>
      </c>
      <c r="AF11" s="141">
        <v>32</v>
      </c>
      <c r="AG11" s="141">
        <v>38</v>
      </c>
      <c r="AH11" s="141">
        <v>44</v>
      </c>
      <c r="AI11" s="141">
        <v>25</v>
      </c>
      <c r="AJ11" s="141">
        <v>20</v>
      </c>
      <c r="AK11" s="142">
        <v>10</v>
      </c>
      <c r="AL11" s="143">
        <v>61.68</v>
      </c>
    </row>
    <row r="12" spans="1:256" ht="13.5" customHeight="1">
      <c r="A12" s="136"/>
      <c r="B12" s="137" t="s">
        <v>41</v>
      </c>
      <c r="C12" s="138">
        <v>291</v>
      </c>
      <c r="D12" s="139">
        <v>56.49</v>
      </c>
      <c r="E12" s="138">
        <v>167</v>
      </c>
      <c r="F12" s="140">
        <v>8</v>
      </c>
      <c r="G12" s="141">
        <v>7</v>
      </c>
      <c r="H12" s="141">
        <v>7</v>
      </c>
      <c r="I12" s="141">
        <v>7</v>
      </c>
      <c r="J12" s="141">
        <v>13</v>
      </c>
      <c r="K12" s="141">
        <v>10</v>
      </c>
      <c r="L12" s="141">
        <v>8</v>
      </c>
      <c r="M12" s="141">
        <v>11</v>
      </c>
      <c r="N12" s="141">
        <v>13</v>
      </c>
      <c r="O12" s="141">
        <v>20</v>
      </c>
      <c r="P12" s="141">
        <v>23</v>
      </c>
      <c r="Q12" s="141">
        <v>22</v>
      </c>
      <c r="R12" s="141">
        <v>9</v>
      </c>
      <c r="S12" s="141">
        <v>7</v>
      </c>
      <c r="T12" s="142">
        <v>2</v>
      </c>
      <c r="U12" s="143">
        <v>54.58</v>
      </c>
      <c r="V12" s="138">
        <v>124</v>
      </c>
      <c r="W12" s="140" t="s">
        <v>43</v>
      </c>
      <c r="X12" s="141">
        <v>1</v>
      </c>
      <c r="Y12" s="141">
        <v>2</v>
      </c>
      <c r="Z12" s="141">
        <v>6</v>
      </c>
      <c r="AA12" s="141">
        <v>8</v>
      </c>
      <c r="AB12" s="141">
        <v>9</v>
      </c>
      <c r="AC12" s="141">
        <v>6</v>
      </c>
      <c r="AD12" s="141">
        <v>11</v>
      </c>
      <c r="AE12" s="141">
        <v>13</v>
      </c>
      <c r="AF12" s="141">
        <v>16</v>
      </c>
      <c r="AG12" s="141">
        <v>22</v>
      </c>
      <c r="AH12" s="141">
        <v>12</v>
      </c>
      <c r="AI12" s="141">
        <v>8</v>
      </c>
      <c r="AJ12" s="141">
        <v>5</v>
      </c>
      <c r="AK12" s="142">
        <v>5</v>
      </c>
      <c r="AL12" s="143">
        <v>59.06</v>
      </c>
    </row>
    <row r="13" spans="1:256" ht="13.5" customHeight="1">
      <c r="A13" s="136"/>
      <c r="B13" s="137" t="s">
        <v>42</v>
      </c>
      <c r="C13" s="138">
        <f t="shared" ref="C13:AK13" si="0">SUM(C14:C15)</f>
        <v>200</v>
      </c>
      <c r="D13" s="139" t="s">
        <v>70</v>
      </c>
      <c r="E13" s="138">
        <f t="shared" si="0"/>
        <v>105</v>
      </c>
      <c r="F13" s="140">
        <f t="shared" si="0"/>
        <v>1</v>
      </c>
      <c r="G13" s="141">
        <f t="shared" si="0"/>
        <v>7</v>
      </c>
      <c r="H13" s="141">
        <f t="shared" si="0"/>
        <v>3</v>
      </c>
      <c r="I13" s="141">
        <f t="shared" si="0"/>
        <v>7</v>
      </c>
      <c r="J13" s="141">
        <f t="shared" si="0"/>
        <v>4</v>
      </c>
      <c r="K13" s="141">
        <f t="shared" si="0"/>
        <v>5</v>
      </c>
      <c r="L13" s="141">
        <f t="shared" si="0"/>
        <v>0</v>
      </c>
      <c r="M13" s="141">
        <f t="shared" si="0"/>
        <v>10</v>
      </c>
      <c r="N13" s="141">
        <f t="shared" si="0"/>
        <v>6</v>
      </c>
      <c r="O13" s="141">
        <f t="shared" si="0"/>
        <v>14</v>
      </c>
      <c r="P13" s="141">
        <f t="shared" si="0"/>
        <v>22</v>
      </c>
      <c r="Q13" s="141">
        <f t="shared" si="0"/>
        <v>14</v>
      </c>
      <c r="R13" s="141">
        <f t="shared" si="0"/>
        <v>4</v>
      </c>
      <c r="S13" s="141">
        <f t="shared" si="0"/>
        <v>5</v>
      </c>
      <c r="T13" s="142">
        <f t="shared" si="0"/>
        <v>3</v>
      </c>
      <c r="U13" s="143" t="s">
        <v>70</v>
      </c>
      <c r="V13" s="138">
        <f t="shared" si="0"/>
        <v>95</v>
      </c>
      <c r="W13" s="140">
        <f t="shared" si="0"/>
        <v>0</v>
      </c>
      <c r="X13" s="140">
        <f t="shared" si="0"/>
        <v>4</v>
      </c>
      <c r="Y13" s="141">
        <f t="shared" si="0"/>
        <v>4</v>
      </c>
      <c r="Z13" s="141">
        <f t="shared" si="0"/>
        <v>2</v>
      </c>
      <c r="AA13" s="141">
        <f t="shared" si="0"/>
        <v>3</v>
      </c>
      <c r="AB13" s="141">
        <f t="shared" si="0"/>
        <v>4</v>
      </c>
      <c r="AC13" s="141">
        <f t="shared" si="0"/>
        <v>2</v>
      </c>
      <c r="AD13" s="141">
        <f t="shared" si="0"/>
        <v>5</v>
      </c>
      <c r="AE13" s="141">
        <f t="shared" si="0"/>
        <v>10</v>
      </c>
      <c r="AF13" s="141">
        <f t="shared" si="0"/>
        <v>20</v>
      </c>
      <c r="AG13" s="141">
        <f t="shared" si="0"/>
        <v>14</v>
      </c>
      <c r="AH13" s="141">
        <f t="shared" si="0"/>
        <v>7</v>
      </c>
      <c r="AI13" s="141">
        <f t="shared" si="0"/>
        <v>5</v>
      </c>
      <c r="AJ13" s="141">
        <f t="shared" si="0"/>
        <v>8</v>
      </c>
      <c r="AK13" s="142">
        <f t="shared" si="0"/>
        <v>7</v>
      </c>
      <c r="AL13" s="143" t="s">
        <v>70</v>
      </c>
    </row>
    <row r="14" spans="1:256" ht="13.5" hidden="1" customHeight="1">
      <c r="A14" s="136"/>
      <c r="B14" s="137" t="s">
        <v>44</v>
      </c>
      <c r="C14" s="138">
        <v>73</v>
      </c>
      <c r="D14" s="139">
        <v>59.34</v>
      </c>
      <c r="E14" s="138">
        <v>37</v>
      </c>
      <c r="F14" s="140">
        <v>1</v>
      </c>
      <c r="G14" s="141">
        <v>1</v>
      </c>
      <c r="H14" s="141">
        <v>1</v>
      </c>
      <c r="I14" s="141">
        <v>2</v>
      </c>
      <c r="J14" s="141">
        <v>1</v>
      </c>
      <c r="K14" s="141" t="s">
        <v>43</v>
      </c>
      <c r="L14" s="141" t="s">
        <v>43</v>
      </c>
      <c r="M14" s="141">
        <v>5</v>
      </c>
      <c r="N14" s="141">
        <v>3</v>
      </c>
      <c r="O14" s="141">
        <v>5</v>
      </c>
      <c r="P14" s="141">
        <v>9</v>
      </c>
      <c r="Q14" s="141">
        <v>4</v>
      </c>
      <c r="R14" s="141">
        <v>1</v>
      </c>
      <c r="S14" s="141">
        <v>2</v>
      </c>
      <c r="T14" s="142">
        <v>2</v>
      </c>
      <c r="U14" s="143">
        <v>59.49</v>
      </c>
      <c r="V14" s="138">
        <v>36</v>
      </c>
      <c r="W14" s="140" t="s">
        <v>43</v>
      </c>
      <c r="X14" s="141">
        <v>2</v>
      </c>
      <c r="Y14" s="141">
        <v>2</v>
      </c>
      <c r="Z14" s="141">
        <v>1</v>
      </c>
      <c r="AA14" s="141">
        <v>1</v>
      </c>
      <c r="AB14" s="141">
        <v>2</v>
      </c>
      <c r="AC14" s="141" t="s">
        <v>43</v>
      </c>
      <c r="AD14" s="141">
        <v>3</v>
      </c>
      <c r="AE14" s="141">
        <v>4</v>
      </c>
      <c r="AF14" s="141">
        <v>8</v>
      </c>
      <c r="AG14" s="141">
        <v>3</v>
      </c>
      <c r="AH14" s="141">
        <v>2</v>
      </c>
      <c r="AI14" s="141">
        <v>4</v>
      </c>
      <c r="AJ14" s="141">
        <v>2</v>
      </c>
      <c r="AK14" s="142">
        <v>2</v>
      </c>
      <c r="AL14" s="143">
        <v>59.19</v>
      </c>
    </row>
    <row r="15" spans="1:256" ht="13.5" hidden="1" customHeight="1">
      <c r="A15" s="136"/>
      <c r="B15" s="137" t="s">
        <v>45</v>
      </c>
      <c r="C15" s="138">
        <v>127</v>
      </c>
      <c r="D15" s="139">
        <v>58.98</v>
      </c>
      <c r="E15" s="138">
        <v>68</v>
      </c>
      <c r="F15" s="140" t="s">
        <v>43</v>
      </c>
      <c r="G15" s="141">
        <v>6</v>
      </c>
      <c r="H15" s="141">
        <v>2</v>
      </c>
      <c r="I15" s="141">
        <v>5</v>
      </c>
      <c r="J15" s="141">
        <v>3</v>
      </c>
      <c r="K15" s="141">
        <v>5</v>
      </c>
      <c r="L15" s="141" t="s">
        <v>43</v>
      </c>
      <c r="M15" s="141">
        <v>5</v>
      </c>
      <c r="N15" s="141">
        <v>3</v>
      </c>
      <c r="O15" s="141">
        <v>9</v>
      </c>
      <c r="P15" s="141">
        <v>13</v>
      </c>
      <c r="Q15" s="141">
        <v>10</v>
      </c>
      <c r="R15" s="141">
        <v>3</v>
      </c>
      <c r="S15" s="141">
        <v>3</v>
      </c>
      <c r="T15" s="142">
        <v>1</v>
      </c>
      <c r="U15" s="143">
        <v>55.88</v>
      </c>
      <c r="V15" s="138">
        <v>59</v>
      </c>
      <c r="W15" s="140" t="s">
        <v>43</v>
      </c>
      <c r="X15" s="141">
        <v>2</v>
      </c>
      <c r="Y15" s="141">
        <v>2</v>
      </c>
      <c r="Z15" s="141">
        <v>1</v>
      </c>
      <c r="AA15" s="141">
        <v>2</v>
      </c>
      <c r="AB15" s="141">
        <v>2</v>
      </c>
      <c r="AC15" s="141">
        <v>2</v>
      </c>
      <c r="AD15" s="141">
        <v>2</v>
      </c>
      <c r="AE15" s="141">
        <v>6</v>
      </c>
      <c r="AF15" s="141">
        <v>12</v>
      </c>
      <c r="AG15" s="141">
        <v>11</v>
      </c>
      <c r="AH15" s="141">
        <v>5</v>
      </c>
      <c r="AI15" s="141">
        <v>1</v>
      </c>
      <c r="AJ15" s="141">
        <v>6</v>
      </c>
      <c r="AK15" s="142">
        <v>5</v>
      </c>
      <c r="AL15" s="143">
        <v>62.54</v>
      </c>
    </row>
    <row r="16" spans="1:256" ht="13.5" customHeight="1">
      <c r="A16" s="144"/>
      <c r="B16" s="145" t="s">
        <v>46</v>
      </c>
      <c r="C16" s="146">
        <v>355</v>
      </c>
      <c r="D16" s="147">
        <v>56.94</v>
      </c>
      <c r="E16" s="146">
        <v>191</v>
      </c>
      <c r="F16" s="148">
        <v>4</v>
      </c>
      <c r="G16" s="149">
        <v>6</v>
      </c>
      <c r="H16" s="149">
        <v>9</v>
      </c>
      <c r="I16" s="149">
        <v>12</v>
      </c>
      <c r="J16" s="149">
        <v>13</v>
      </c>
      <c r="K16" s="149">
        <v>8</v>
      </c>
      <c r="L16" s="149">
        <v>19</v>
      </c>
      <c r="M16" s="149">
        <v>15</v>
      </c>
      <c r="N16" s="149">
        <v>18</v>
      </c>
      <c r="O16" s="149">
        <v>17</v>
      </c>
      <c r="P16" s="149">
        <v>19</v>
      </c>
      <c r="Q16" s="149">
        <v>23</v>
      </c>
      <c r="R16" s="149">
        <v>13</v>
      </c>
      <c r="S16" s="149">
        <v>7</v>
      </c>
      <c r="T16" s="150">
        <v>8</v>
      </c>
      <c r="U16" s="151">
        <v>55.43</v>
      </c>
      <c r="V16" s="146">
        <v>164</v>
      </c>
      <c r="W16" s="148">
        <v>2</v>
      </c>
      <c r="X16" s="149">
        <v>6</v>
      </c>
      <c r="Y16" s="149">
        <v>4</v>
      </c>
      <c r="Z16" s="149">
        <v>4</v>
      </c>
      <c r="AA16" s="149">
        <v>13</v>
      </c>
      <c r="AB16" s="149">
        <v>7</v>
      </c>
      <c r="AC16" s="149">
        <v>12</v>
      </c>
      <c r="AD16" s="149">
        <v>9</v>
      </c>
      <c r="AE16" s="149">
        <v>16</v>
      </c>
      <c r="AF16" s="149">
        <v>19</v>
      </c>
      <c r="AG16" s="149">
        <v>20</v>
      </c>
      <c r="AH16" s="149">
        <v>24</v>
      </c>
      <c r="AI16" s="149">
        <v>13</v>
      </c>
      <c r="AJ16" s="149">
        <v>9</v>
      </c>
      <c r="AK16" s="150">
        <v>6</v>
      </c>
      <c r="AL16" s="151">
        <v>58.69</v>
      </c>
    </row>
    <row r="17" spans="1:14" s="114" customFormat="1" ht="14.25" customHeight="1">
      <c r="A17" s="73" t="s">
        <v>47</v>
      </c>
      <c r="B17" s="25" t="s">
        <v>66</v>
      </c>
      <c r="C17"/>
      <c r="D17"/>
      <c r="E17"/>
      <c r="F17"/>
      <c r="G17"/>
      <c r="H17"/>
      <c r="I17"/>
      <c r="J17"/>
      <c r="K17"/>
      <c r="L17"/>
    </row>
    <row r="18" spans="1:14" ht="13.5" customHeight="1">
      <c r="A18" s="74" t="s">
        <v>47</v>
      </c>
      <c r="B18" s="75" t="s">
        <v>49</v>
      </c>
      <c r="C18"/>
      <c r="D18"/>
      <c r="E18"/>
      <c r="F18"/>
      <c r="G18"/>
      <c r="H18"/>
      <c r="I18"/>
      <c r="J18"/>
      <c r="K18"/>
      <c r="L18"/>
      <c r="M18"/>
      <c r="N18"/>
    </row>
    <row r="19" spans="1:14" s="115" customFormat="1" ht="13.5" customHeight="1">
      <c r="A19" s="78" t="s">
        <v>69</v>
      </c>
      <c r="B19" s="28"/>
      <c r="C19" s="28"/>
      <c r="D19" s="28"/>
      <c r="E19" s="28"/>
      <c r="F19" s="28"/>
      <c r="G19" s="28"/>
      <c r="H19" s="28"/>
      <c r="I19" s="75"/>
      <c r="J19" s="75"/>
      <c r="K19" s="75"/>
    </row>
  </sheetData>
  <sheetProtection selectLockedCells="1" selectUnlockedCells="1"/>
  <mergeCells count="39">
    <mergeCell ref="AK6:AK9"/>
    <mergeCell ref="AL6:AL9"/>
    <mergeCell ref="A10:B10"/>
    <mergeCell ref="AE6:AE9"/>
    <mergeCell ref="AF6:AF9"/>
    <mergeCell ref="AG6:AG9"/>
    <mergeCell ref="AH6:AH9"/>
    <mergeCell ref="AI6:AI9"/>
    <mergeCell ref="AJ6:AJ9"/>
    <mergeCell ref="Y6:Y9"/>
    <mergeCell ref="Z6:Z9"/>
    <mergeCell ref="AA6:AA9"/>
    <mergeCell ref="AB6:AB9"/>
    <mergeCell ref="AC6:AC9"/>
    <mergeCell ref="AD6:AD9"/>
    <mergeCell ref="S6:S9"/>
    <mergeCell ref="T6:T9"/>
    <mergeCell ref="U6:U9"/>
    <mergeCell ref="V6:V9"/>
    <mergeCell ref="W6:W9"/>
    <mergeCell ref="X6:X9"/>
    <mergeCell ref="R6:R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F6:F9"/>
    <mergeCell ref="A5:B9"/>
    <mergeCell ref="C5:D5"/>
    <mergeCell ref="C6:C9"/>
    <mergeCell ref="D6:D9"/>
    <mergeCell ref="E6:E9"/>
  </mergeCells>
  <phoneticPr fontId="10"/>
  <pageMargins left="0.31527777777777777" right="0.70833333333333337" top="1.1805555555555556" bottom="0.39374999999999999" header="0.47222222222222221" footer="0.39374999999999999"/>
  <pageSetup paperSize="9" firstPageNumber="0" orientation="landscape" horizontalDpi="300" verticalDpi="300"/>
  <headerFooter alignWithMargins="0">
    <oddHeader>&amp;L&amp;"ＭＳ ゴシック,Regular"平成27年　農林業センサス
・販売農家
　年齢別農業就業人口(自営農業に主として従事した世帯員数)&amp;R&amp;"ＭＳ ゴシック,Regular"(単位：人)　　　　　00+000ｆ</oddHeader>
    <oddFooter>&amp;L&amp;"ＭＳ ゴシック,Regular"※平成27年２月１日現在
※統計表中の「-」は調査は行ったが事実のないもの。
資料：政府統計の総合窓口(e-Stat)のホームページに掲載されている「2015年農林業センサス　都道府県別統計書　農林業経営体調査」を基に小城市
　　　作成。&amp;C&amp;P/&amp;N</oddFooter>
  </headerFooter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9"/>
  <sheetViews>
    <sheetView topLeftCell="A7" zoomScaleNormal="100" workbookViewId="0">
      <selection activeCell="C13" sqref="C13"/>
    </sheetView>
  </sheetViews>
  <sheetFormatPr defaultColWidth="9" defaultRowHeight="13.5"/>
  <cols>
    <col min="1" max="1" width="2.625" style="25" customWidth="1"/>
    <col min="2" max="2" width="15.875" style="25" customWidth="1"/>
    <col min="3" max="3" width="7.25" style="76" customWidth="1"/>
    <col min="4" max="4" width="5.625" style="76" customWidth="1"/>
    <col min="5" max="5" width="7.25" style="76" customWidth="1"/>
    <col min="6" max="21" width="5.625" style="76" customWidth="1"/>
    <col min="22" max="22" width="7.25" style="76" customWidth="1"/>
    <col min="23" max="37" width="5.625" style="76" customWidth="1"/>
    <col min="38" max="38" width="5.625" style="77" customWidth="1"/>
    <col min="39" max="16384" width="9" style="77"/>
  </cols>
  <sheetData>
    <row r="1" spans="1:256" ht="13.5" customHeight="1">
      <c r="A1" s="27" t="s">
        <v>57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5" customFormat="1" ht="13.5" customHeight="1">
      <c r="A2" s="28" t="s">
        <v>0</v>
      </c>
      <c r="B2" s="78"/>
      <c r="C2" s="79"/>
      <c r="D2" s="79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79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256" ht="13.5" customHeight="1">
      <c r="A3" s="27" t="s">
        <v>1</v>
      </c>
      <c r="B3" s="80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256" ht="13.5" customHeight="1">
      <c r="A4" s="33"/>
      <c r="B4" s="3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34"/>
      <c r="R4" s="34"/>
      <c r="S4" s="26"/>
      <c r="T4" s="34"/>
      <c r="U4" s="3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4"/>
      <c r="AI4" s="34"/>
      <c r="AJ4" s="26"/>
      <c r="AK4"/>
      <c r="AL4" s="35" t="s">
        <v>24</v>
      </c>
    </row>
    <row r="5" spans="1:256" ht="13.5" customHeight="1">
      <c r="A5" s="162"/>
      <c r="B5" s="162"/>
      <c r="C5" s="163" t="s">
        <v>4</v>
      </c>
      <c r="D5" s="163"/>
      <c r="E5" s="36" t="s">
        <v>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36" t="s">
        <v>8</v>
      </c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2"/>
    </row>
    <row r="6" spans="1:256" ht="13.5" customHeight="1">
      <c r="A6" s="162"/>
      <c r="B6" s="162"/>
      <c r="C6" s="164"/>
      <c r="D6" s="165" t="s">
        <v>25</v>
      </c>
      <c r="E6" s="166"/>
      <c r="F6" s="161" t="s">
        <v>26</v>
      </c>
      <c r="G6" s="167" t="s">
        <v>27</v>
      </c>
      <c r="H6" s="167" t="s">
        <v>28</v>
      </c>
      <c r="I6" s="167" t="s">
        <v>29</v>
      </c>
      <c r="J6" s="167" t="s">
        <v>30</v>
      </c>
      <c r="K6" s="167" t="s">
        <v>31</v>
      </c>
      <c r="L6" s="167" t="s">
        <v>32</v>
      </c>
      <c r="M6" s="167" t="s">
        <v>33</v>
      </c>
      <c r="N6" s="167" t="s">
        <v>34</v>
      </c>
      <c r="O6" s="167" t="s">
        <v>35</v>
      </c>
      <c r="P6" s="167" t="s">
        <v>36</v>
      </c>
      <c r="Q6" s="167" t="s">
        <v>37</v>
      </c>
      <c r="R6" s="167" t="s">
        <v>52</v>
      </c>
      <c r="S6" s="167" t="s">
        <v>53</v>
      </c>
      <c r="T6" s="168" t="s">
        <v>54</v>
      </c>
      <c r="U6" s="165" t="s">
        <v>25</v>
      </c>
      <c r="V6" s="166"/>
      <c r="W6" s="161" t="s">
        <v>26</v>
      </c>
      <c r="X6" s="167" t="s">
        <v>27</v>
      </c>
      <c r="Y6" s="167" t="s">
        <v>28</v>
      </c>
      <c r="Z6" s="167" t="s">
        <v>29</v>
      </c>
      <c r="AA6" s="167" t="s">
        <v>30</v>
      </c>
      <c r="AB6" s="167" t="s">
        <v>31</v>
      </c>
      <c r="AC6" s="167" t="s">
        <v>32</v>
      </c>
      <c r="AD6" s="167" t="s">
        <v>33</v>
      </c>
      <c r="AE6" s="167" t="s">
        <v>34</v>
      </c>
      <c r="AF6" s="167" t="s">
        <v>35</v>
      </c>
      <c r="AG6" s="167" t="s">
        <v>36</v>
      </c>
      <c r="AH6" s="167" t="s">
        <v>37</v>
      </c>
      <c r="AI6" s="167" t="s">
        <v>52</v>
      </c>
      <c r="AJ6" s="167" t="s">
        <v>53</v>
      </c>
      <c r="AK6" s="168" t="s">
        <v>54</v>
      </c>
      <c r="AL6" s="165" t="s">
        <v>25</v>
      </c>
    </row>
    <row r="7" spans="1:256" ht="13.5" customHeight="1">
      <c r="A7" s="162"/>
      <c r="B7" s="162"/>
      <c r="C7" s="164"/>
      <c r="D7" s="165"/>
      <c r="E7" s="165"/>
      <c r="F7" s="161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8"/>
      <c r="U7" s="165"/>
      <c r="V7" s="165"/>
      <c r="W7" s="161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8"/>
      <c r="AL7" s="165"/>
    </row>
    <row r="8" spans="1:256" ht="13.5" customHeight="1">
      <c r="A8" s="162"/>
      <c r="B8" s="162"/>
      <c r="C8" s="164"/>
      <c r="D8" s="165"/>
      <c r="E8" s="165"/>
      <c r="F8" s="161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165"/>
      <c r="V8" s="165"/>
      <c r="W8" s="161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65"/>
    </row>
    <row r="9" spans="1:256" ht="13.5" customHeight="1">
      <c r="A9" s="162"/>
      <c r="B9" s="162"/>
      <c r="C9" s="164"/>
      <c r="D9" s="165"/>
      <c r="E9" s="165"/>
      <c r="F9" s="161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8"/>
      <c r="U9" s="165"/>
      <c r="V9" s="165"/>
      <c r="W9" s="161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8"/>
      <c r="AL9" s="165"/>
    </row>
    <row r="10" spans="1:256" ht="13.5" customHeight="1">
      <c r="A10" s="170" t="s">
        <v>21</v>
      </c>
      <c r="B10" s="170"/>
      <c r="C10" s="83">
        <v>983</v>
      </c>
      <c r="D10" s="43">
        <v>64</v>
      </c>
      <c r="E10" s="83">
        <v>514</v>
      </c>
      <c r="F10" s="84">
        <v>2</v>
      </c>
      <c r="G10" s="85">
        <v>2</v>
      </c>
      <c r="H10" s="85">
        <v>15</v>
      </c>
      <c r="I10" s="85">
        <v>17</v>
      </c>
      <c r="J10" s="85">
        <v>15</v>
      </c>
      <c r="K10" s="85">
        <v>24</v>
      </c>
      <c r="L10" s="85">
        <v>15</v>
      </c>
      <c r="M10" s="85">
        <v>24</v>
      </c>
      <c r="N10" s="85">
        <v>44</v>
      </c>
      <c r="O10" s="85">
        <v>69</v>
      </c>
      <c r="P10" s="85">
        <v>102</v>
      </c>
      <c r="Q10" s="85">
        <v>57</v>
      </c>
      <c r="R10" s="85">
        <v>74</v>
      </c>
      <c r="S10" s="85">
        <v>36</v>
      </c>
      <c r="T10" s="86">
        <v>18</v>
      </c>
      <c r="U10" s="87">
        <v>63.2</v>
      </c>
      <c r="V10" s="83">
        <v>469</v>
      </c>
      <c r="W10" s="84">
        <v>1</v>
      </c>
      <c r="X10" s="85" t="s">
        <v>43</v>
      </c>
      <c r="Y10" s="85">
        <v>3</v>
      </c>
      <c r="Z10" s="85">
        <v>15</v>
      </c>
      <c r="AA10" s="85">
        <v>9</v>
      </c>
      <c r="AB10" s="85">
        <v>11</v>
      </c>
      <c r="AC10" s="85">
        <v>18</v>
      </c>
      <c r="AD10" s="85">
        <v>31</v>
      </c>
      <c r="AE10" s="85">
        <v>49</v>
      </c>
      <c r="AF10" s="85">
        <v>79</v>
      </c>
      <c r="AG10" s="85">
        <v>73</v>
      </c>
      <c r="AH10" s="85">
        <v>65</v>
      </c>
      <c r="AI10" s="85">
        <v>57</v>
      </c>
      <c r="AJ10" s="85">
        <v>37</v>
      </c>
      <c r="AK10" s="86">
        <v>21</v>
      </c>
      <c r="AL10" s="87">
        <v>64.8</v>
      </c>
    </row>
    <row r="11" spans="1:256" ht="13.5" customHeight="1">
      <c r="A11" s="52"/>
      <c r="B11" s="88" t="s">
        <v>40</v>
      </c>
      <c r="C11" s="89">
        <v>336</v>
      </c>
      <c r="D11" s="55">
        <v>66.599999999999994</v>
      </c>
      <c r="E11" s="89">
        <v>175</v>
      </c>
      <c r="F11" s="90" t="s">
        <v>43</v>
      </c>
      <c r="G11" s="91" t="s">
        <v>43</v>
      </c>
      <c r="H11" s="91">
        <v>3</v>
      </c>
      <c r="I11" s="91">
        <v>4</v>
      </c>
      <c r="J11" s="91">
        <v>4</v>
      </c>
      <c r="K11" s="91">
        <v>7</v>
      </c>
      <c r="L11" s="91" t="s">
        <v>43</v>
      </c>
      <c r="M11" s="91">
        <v>5</v>
      </c>
      <c r="N11" s="91">
        <v>14</v>
      </c>
      <c r="O11" s="91">
        <v>19</v>
      </c>
      <c r="P11" s="91">
        <v>37</v>
      </c>
      <c r="Q11" s="91">
        <v>24</v>
      </c>
      <c r="R11" s="91">
        <v>34</v>
      </c>
      <c r="S11" s="91">
        <v>15</v>
      </c>
      <c r="T11" s="92">
        <v>9</v>
      </c>
      <c r="U11" s="93">
        <v>66.900000000000006</v>
      </c>
      <c r="V11" s="89">
        <v>161</v>
      </c>
      <c r="W11" s="90" t="s">
        <v>43</v>
      </c>
      <c r="X11" s="91" t="s">
        <v>43</v>
      </c>
      <c r="Y11" s="91" t="s">
        <v>43</v>
      </c>
      <c r="Z11" s="91">
        <v>5</v>
      </c>
      <c r="AA11" s="91">
        <v>5</v>
      </c>
      <c r="AB11" s="91">
        <v>1</v>
      </c>
      <c r="AC11" s="91">
        <v>2</v>
      </c>
      <c r="AD11" s="91">
        <v>11</v>
      </c>
      <c r="AE11" s="91">
        <v>14</v>
      </c>
      <c r="AF11" s="91">
        <v>24</v>
      </c>
      <c r="AG11" s="91">
        <v>32</v>
      </c>
      <c r="AH11" s="91">
        <v>27</v>
      </c>
      <c r="AI11" s="91">
        <v>19</v>
      </c>
      <c r="AJ11" s="91">
        <v>11</v>
      </c>
      <c r="AK11" s="92">
        <v>10</v>
      </c>
      <c r="AL11" s="93">
        <v>66.3</v>
      </c>
    </row>
    <row r="12" spans="1:256" ht="13.5" customHeight="1">
      <c r="A12" s="52"/>
      <c r="B12" s="88" t="s">
        <v>41</v>
      </c>
      <c r="C12" s="89">
        <v>226</v>
      </c>
      <c r="D12" s="55">
        <v>62</v>
      </c>
      <c r="E12" s="89">
        <v>120</v>
      </c>
      <c r="F12" s="90" t="s">
        <v>43</v>
      </c>
      <c r="G12" s="91" t="s">
        <v>43</v>
      </c>
      <c r="H12" s="91">
        <v>6</v>
      </c>
      <c r="I12" s="91">
        <v>4</v>
      </c>
      <c r="J12" s="91">
        <v>4</v>
      </c>
      <c r="K12" s="91">
        <v>6</v>
      </c>
      <c r="L12" s="91">
        <v>5</v>
      </c>
      <c r="M12" s="91">
        <v>9</v>
      </c>
      <c r="N12" s="91">
        <v>14</v>
      </c>
      <c r="O12" s="91">
        <v>17</v>
      </c>
      <c r="P12" s="91">
        <v>23</v>
      </c>
      <c r="Q12" s="91">
        <v>8</v>
      </c>
      <c r="R12" s="91">
        <v>15</v>
      </c>
      <c r="S12" s="91">
        <v>5</v>
      </c>
      <c r="T12" s="92">
        <v>4</v>
      </c>
      <c r="U12" s="93">
        <v>60.7</v>
      </c>
      <c r="V12" s="89">
        <v>106</v>
      </c>
      <c r="W12" s="90" t="s">
        <v>43</v>
      </c>
      <c r="X12" s="91" t="s">
        <v>43</v>
      </c>
      <c r="Y12" s="91">
        <v>2</v>
      </c>
      <c r="Z12" s="91">
        <v>2</v>
      </c>
      <c r="AA12" s="91" t="s">
        <v>43</v>
      </c>
      <c r="AB12" s="91">
        <v>3</v>
      </c>
      <c r="AC12" s="91">
        <v>7</v>
      </c>
      <c r="AD12" s="91">
        <v>11</v>
      </c>
      <c r="AE12" s="91">
        <v>13</v>
      </c>
      <c r="AF12" s="91">
        <v>22</v>
      </c>
      <c r="AG12" s="91">
        <v>11</v>
      </c>
      <c r="AH12" s="91">
        <v>11</v>
      </c>
      <c r="AI12" s="91">
        <v>10</v>
      </c>
      <c r="AJ12" s="91">
        <v>10</v>
      </c>
      <c r="AK12" s="92">
        <v>4</v>
      </c>
      <c r="AL12" s="93">
        <v>63.4</v>
      </c>
    </row>
    <row r="13" spans="1:256" ht="13.5" customHeight="1">
      <c r="A13" s="52"/>
      <c r="B13" s="88" t="s">
        <v>42</v>
      </c>
      <c r="C13" s="89">
        <f>SUM(C14:C15)</f>
        <v>173</v>
      </c>
      <c r="D13" s="55">
        <f>((C14*D14)+(C15*D15))/C13</f>
        <v>65.690173410404626</v>
      </c>
      <c r="E13" s="89">
        <f>SUM(E14:E15)</f>
        <v>84</v>
      </c>
      <c r="F13" s="90" t="s">
        <v>43</v>
      </c>
      <c r="G13" s="91">
        <f>SUM(G14:G15)</f>
        <v>1</v>
      </c>
      <c r="H13" s="91">
        <f>SUM(H14:H15)</f>
        <v>3</v>
      </c>
      <c r="I13" s="91">
        <f>SUM(I14:I15)</f>
        <v>1</v>
      </c>
      <c r="J13" s="91">
        <f>SUM(J14:J15)</f>
        <v>1</v>
      </c>
      <c r="K13" s="91" t="s">
        <v>43</v>
      </c>
      <c r="L13" s="91">
        <f t="shared" ref="L13:T13" si="0">SUM(L14:L15)</f>
        <v>5</v>
      </c>
      <c r="M13" s="91">
        <f t="shared" si="0"/>
        <v>3</v>
      </c>
      <c r="N13" s="91">
        <f t="shared" si="0"/>
        <v>7</v>
      </c>
      <c r="O13" s="91">
        <f t="shared" si="0"/>
        <v>18</v>
      </c>
      <c r="P13" s="91">
        <f t="shared" si="0"/>
        <v>17</v>
      </c>
      <c r="Q13" s="91">
        <f t="shared" si="0"/>
        <v>7</v>
      </c>
      <c r="R13" s="91">
        <f t="shared" si="0"/>
        <v>11</v>
      </c>
      <c r="S13" s="91">
        <f t="shared" si="0"/>
        <v>7</v>
      </c>
      <c r="T13" s="92">
        <f t="shared" si="0"/>
        <v>3</v>
      </c>
      <c r="U13" s="93">
        <f>((E14*U14)+(E15*U15))/E13</f>
        <v>64.42619047619047</v>
      </c>
      <c r="V13" s="89">
        <f>SUM(V14:V15)</f>
        <v>89</v>
      </c>
      <c r="W13" s="90">
        <f>SUM(W14:W15)</f>
        <v>1</v>
      </c>
      <c r="X13" s="91" t="s">
        <v>43</v>
      </c>
      <c r="Y13" s="91" t="s">
        <v>43</v>
      </c>
      <c r="Z13" s="91">
        <f t="shared" ref="Z13:AK13" si="1">SUM(Z14:Z15)</f>
        <v>1</v>
      </c>
      <c r="AA13" s="91">
        <f t="shared" si="1"/>
        <v>1</v>
      </c>
      <c r="AB13" s="91">
        <f t="shared" si="1"/>
        <v>2</v>
      </c>
      <c r="AC13" s="91">
        <f t="shared" si="1"/>
        <v>5</v>
      </c>
      <c r="AD13" s="91">
        <f t="shared" si="1"/>
        <v>2</v>
      </c>
      <c r="AE13" s="91">
        <f t="shared" si="1"/>
        <v>14</v>
      </c>
      <c r="AF13" s="91">
        <f t="shared" si="1"/>
        <v>14</v>
      </c>
      <c r="AG13" s="91">
        <f t="shared" si="1"/>
        <v>9</v>
      </c>
      <c r="AH13" s="91">
        <f t="shared" si="1"/>
        <v>11</v>
      </c>
      <c r="AI13" s="91">
        <f t="shared" si="1"/>
        <v>12</v>
      </c>
      <c r="AJ13" s="91">
        <f t="shared" si="1"/>
        <v>11</v>
      </c>
      <c r="AK13" s="92">
        <f t="shared" si="1"/>
        <v>6</v>
      </c>
      <c r="AL13" s="93">
        <f>((V14*AL14)+(V15*AL15))/V13</f>
        <v>66.855056179775289</v>
      </c>
    </row>
    <row r="14" spans="1:256" ht="13.5" hidden="1" customHeight="1">
      <c r="A14" s="52"/>
      <c r="B14" s="88" t="s">
        <v>44</v>
      </c>
      <c r="C14" s="89">
        <v>60</v>
      </c>
      <c r="D14" s="55">
        <v>63.6</v>
      </c>
      <c r="E14" s="89">
        <v>29</v>
      </c>
      <c r="F14" s="90" t="s">
        <v>43</v>
      </c>
      <c r="G14" s="91" t="s">
        <v>43</v>
      </c>
      <c r="H14" s="91">
        <v>1</v>
      </c>
      <c r="I14" s="91" t="s">
        <v>43</v>
      </c>
      <c r="J14" s="91" t="s">
        <v>43</v>
      </c>
      <c r="K14" s="91" t="s">
        <v>43</v>
      </c>
      <c r="L14" s="91">
        <v>3</v>
      </c>
      <c r="M14" s="91">
        <v>1</v>
      </c>
      <c r="N14" s="91">
        <v>4</v>
      </c>
      <c r="O14" s="91">
        <v>8</v>
      </c>
      <c r="P14" s="91">
        <v>6</v>
      </c>
      <c r="Q14" s="91">
        <v>3</v>
      </c>
      <c r="R14" s="91">
        <v>2</v>
      </c>
      <c r="S14" s="91" t="s">
        <v>43</v>
      </c>
      <c r="T14" s="92">
        <v>1</v>
      </c>
      <c r="U14" s="93">
        <v>62.2</v>
      </c>
      <c r="V14" s="89">
        <v>31</v>
      </c>
      <c r="W14" s="90" t="s">
        <v>43</v>
      </c>
      <c r="X14" s="91" t="s">
        <v>43</v>
      </c>
      <c r="Y14" s="91" t="s">
        <v>43</v>
      </c>
      <c r="Z14" s="91" t="s">
        <v>43</v>
      </c>
      <c r="AA14" s="91">
        <v>1</v>
      </c>
      <c r="AB14" s="91" t="s">
        <v>43</v>
      </c>
      <c r="AC14" s="91">
        <v>3</v>
      </c>
      <c r="AD14" s="91">
        <v>1</v>
      </c>
      <c r="AE14" s="91">
        <v>7</v>
      </c>
      <c r="AF14" s="91">
        <v>4</v>
      </c>
      <c r="AG14" s="91">
        <v>4</v>
      </c>
      <c r="AH14" s="91">
        <v>5</v>
      </c>
      <c r="AI14" s="91">
        <v>1</v>
      </c>
      <c r="AJ14" s="91">
        <v>1</v>
      </c>
      <c r="AK14" s="92">
        <v>4</v>
      </c>
      <c r="AL14" s="93">
        <v>64.900000000000006</v>
      </c>
    </row>
    <row r="15" spans="1:256" ht="13.5" hidden="1" customHeight="1">
      <c r="A15" s="52"/>
      <c r="B15" s="88" t="s">
        <v>45</v>
      </c>
      <c r="C15" s="89">
        <v>113</v>
      </c>
      <c r="D15" s="55">
        <v>66.8</v>
      </c>
      <c r="E15" s="89">
        <v>55</v>
      </c>
      <c r="F15" s="90" t="s">
        <v>43</v>
      </c>
      <c r="G15" s="91">
        <v>1</v>
      </c>
      <c r="H15" s="91">
        <v>2</v>
      </c>
      <c r="I15" s="91">
        <v>1</v>
      </c>
      <c r="J15" s="91">
        <v>1</v>
      </c>
      <c r="K15" s="91" t="s">
        <v>43</v>
      </c>
      <c r="L15" s="91">
        <v>2</v>
      </c>
      <c r="M15" s="91">
        <v>2</v>
      </c>
      <c r="N15" s="91">
        <v>3</v>
      </c>
      <c r="O15" s="91">
        <v>10</v>
      </c>
      <c r="P15" s="91">
        <v>11</v>
      </c>
      <c r="Q15" s="91">
        <v>4</v>
      </c>
      <c r="R15" s="91">
        <v>9</v>
      </c>
      <c r="S15" s="91">
        <v>7</v>
      </c>
      <c r="T15" s="92">
        <v>2</v>
      </c>
      <c r="U15" s="93">
        <v>65.599999999999994</v>
      </c>
      <c r="V15" s="89">
        <v>58</v>
      </c>
      <c r="W15" s="90">
        <v>1</v>
      </c>
      <c r="X15" s="91" t="s">
        <v>43</v>
      </c>
      <c r="Y15" s="91" t="s">
        <v>43</v>
      </c>
      <c r="Z15" s="91">
        <v>1</v>
      </c>
      <c r="AA15" s="91" t="s">
        <v>43</v>
      </c>
      <c r="AB15" s="91">
        <v>2</v>
      </c>
      <c r="AC15" s="91">
        <v>2</v>
      </c>
      <c r="AD15" s="91">
        <v>1</v>
      </c>
      <c r="AE15" s="91">
        <v>7</v>
      </c>
      <c r="AF15" s="91">
        <v>10</v>
      </c>
      <c r="AG15" s="91">
        <v>5</v>
      </c>
      <c r="AH15" s="91">
        <v>6</v>
      </c>
      <c r="AI15" s="91">
        <v>11</v>
      </c>
      <c r="AJ15" s="91">
        <v>10</v>
      </c>
      <c r="AK15" s="92">
        <v>2</v>
      </c>
      <c r="AL15" s="93">
        <v>67.900000000000006</v>
      </c>
    </row>
    <row r="16" spans="1:256" ht="13.5" customHeight="1">
      <c r="A16" s="63"/>
      <c r="B16" s="94" t="s">
        <v>46</v>
      </c>
      <c r="C16" s="95">
        <v>248</v>
      </c>
      <c r="D16" s="66">
        <v>61</v>
      </c>
      <c r="E16" s="95">
        <v>135</v>
      </c>
      <c r="F16" s="96">
        <v>2</v>
      </c>
      <c r="G16" s="97">
        <v>1</v>
      </c>
      <c r="H16" s="97">
        <v>3</v>
      </c>
      <c r="I16" s="97">
        <v>8</v>
      </c>
      <c r="J16" s="97">
        <v>6</v>
      </c>
      <c r="K16" s="97">
        <v>11</v>
      </c>
      <c r="L16" s="97">
        <v>5</v>
      </c>
      <c r="M16" s="97">
        <v>7</v>
      </c>
      <c r="N16" s="97">
        <v>9</v>
      </c>
      <c r="O16" s="97">
        <v>15</v>
      </c>
      <c r="P16" s="97">
        <v>25</v>
      </c>
      <c r="Q16" s="97">
        <v>18</v>
      </c>
      <c r="R16" s="97">
        <v>14</v>
      </c>
      <c r="S16" s="97">
        <v>9</v>
      </c>
      <c r="T16" s="98">
        <v>2</v>
      </c>
      <c r="U16" s="99">
        <v>59.9</v>
      </c>
      <c r="V16" s="95">
        <v>113</v>
      </c>
      <c r="W16" s="96" t="s">
        <v>43</v>
      </c>
      <c r="X16" s="97" t="s">
        <v>43</v>
      </c>
      <c r="Y16" s="97">
        <v>1</v>
      </c>
      <c r="Z16" s="97">
        <v>7</v>
      </c>
      <c r="AA16" s="97">
        <v>3</v>
      </c>
      <c r="AB16" s="97">
        <v>5</v>
      </c>
      <c r="AC16" s="97">
        <v>4</v>
      </c>
      <c r="AD16" s="97">
        <v>7</v>
      </c>
      <c r="AE16" s="97">
        <v>8</v>
      </c>
      <c r="AF16" s="97">
        <v>19</v>
      </c>
      <c r="AG16" s="97">
        <v>21</v>
      </c>
      <c r="AH16" s="97">
        <v>16</v>
      </c>
      <c r="AI16" s="97">
        <v>16</v>
      </c>
      <c r="AJ16" s="97">
        <v>5</v>
      </c>
      <c r="AK16" s="98">
        <v>1</v>
      </c>
      <c r="AL16" s="99">
        <v>62.3</v>
      </c>
    </row>
    <row r="17" spans="1:14" ht="13.5" customHeight="1">
      <c r="A17" s="73" t="s">
        <v>47</v>
      </c>
      <c r="B17" s="27" t="s">
        <v>58</v>
      </c>
      <c r="C17"/>
      <c r="D17"/>
      <c r="E17"/>
      <c r="F17"/>
      <c r="G17"/>
      <c r="H17"/>
      <c r="I17"/>
      <c r="J17"/>
      <c r="K17"/>
      <c r="L17"/>
      <c r="M17"/>
      <c r="N17"/>
    </row>
    <row r="18" spans="1:14" ht="13.5" customHeight="1">
      <c r="A18" s="74" t="s">
        <v>47</v>
      </c>
      <c r="B18" s="75" t="s">
        <v>49</v>
      </c>
      <c r="C18"/>
      <c r="D18"/>
      <c r="E18"/>
      <c r="F18"/>
      <c r="G18"/>
      <c r="H18"/>
      <c r="I18"/>
      <c r="J18"/>
      <c r="K18"/>
      <c r="L18"/>
      <c r="M18"/>
      <c r="N18"/>
    </row>
    <row r="19" spans="1:14" ht="14.25" customHeight="1">
      <c r="A19" s="28" t="s">
        <v>59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sheetProtection selectLockedCells="1" selectUnlockedCells="1"/>
  <mergeCells count="39">
    <mergeCell ref="AK6:AK9"/>
    <mergeCell ref="AL6:AL9"/>
    <mergeCell ref="A10:B10"/>
    <mergeCell ref="AE6:AE9"/>
    <mergeCell ref="AF6:AF9"/>
    <mergeCell ref="AG6:AG9"/>
    <mergeCell ref="AH6:AH9"/>
    <mergeCell ref="AI6:AI9"/>
    <mergeCell ref="AJ6:AJ9"/>
    <mergeCell ref="Y6:Y9"/>
    <mergeCell ref="Z6:Z9"/>
    <mergeCell ref="AA6:AA9"/>
    <mergeCell ref="AB6:AB9"/>
    <mergeCell ref="AC6:AC9"/>
    <mergeCell ref="AD6:AD9"/>
    <mergeCell ref="S6:S9"/>
    <mergeCell ref="T6:T9"/>
    <mergeCell ref="U6:U9"/>
    <mergeCell ref="V6:V9"/>
    <mergeCell ref="W6:W9"/>
    <mergeCell ref="X6:X9"/>
    <mergeCell ref="R6:R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F6:F9"/>
    <mergeCell ref="A5:B9"/>
    <mergeCell ref="C5:D5"/>
    <mergeCell ref="C6:C9"/>
    <mergeCell ref="D6:D9"/>
    <mergeCell ref="E6:E9"/>
  </mergeCells>
  <phoneticPr fontId="10"/>
  <pageMargins left="0.31527777777777777" right="0.70833333333333337" top="1.1805555555555556" bottom="0.39374999999999999" header="0.47222222222222221" footer="0.39374999999999999"/>
  <pageSetup paperSize="9" firstPageNumber="0" orientation="landscape" horizontalDpi="300" verticalDpi="300"/>
  <headerFooter alignWithMargins="0">
    <oddHeader>&amp;L&amp;"ＭＳ ゴシック,Regular"平成27年　農林業センサス
・販売農家
　年齢別農業就業人口(自営農業に主として従事した世帯員数)&amp;R&amp;"ＭＳ ゴシック,Regular"(単位：人)　　　　　00+000ｆ</oddHeader>
    <oddFooter>&amp;L&amp;"ＭＳ ゴシック,Regular"※平成27年２月１日現在
※統計表中の「-」は調査は行ったが事実のないもの。
資料：政府統計の総合窓口(e-Stat)のホームページに掲載されている「2015年農林業センサス　都道府県別統計書　農林業経営体調査」を基に小城市
　　　作成。&amp;C&amp;P/&amp;N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9"/>
  <sheetViews>
    <sheetView zoomScaleNormal="100" workbookViewId="0"/>
  </sheetViews>
  <sheetFormatPr defaultColWidth="9" defaultRowHeight="13.5"/>
  <cols>
    <col min="1" max="1" width="2.625" style="25" customWidth="1"/>
    <col min="2" max="2" width="15.875" style="25" customWidth="1"/>
    <col min="3" max="3" width="7.25" style="76" customWidth="1"/>
    <col min="4" max="4" width="5.625" style="76" customWidth="1"/>
    <col min="5" max="5" width="7.25" style="76" customWidth="1"/>
    <col min="6" max="21" width="5.625" style="76" customWidth="1"/>
    <col min="22" max="22" width="7.25" style="76" customWidth="1"/>
    <col min="23" max="37" width="5.625" style="76" customWidth="1"/>
    <col min="38" max="38" width="5.625" style="77" customWidth="1"/>
    <col min="39" max="16384" width="9" style="77"/>
  </cols>
  <sheetData>
    <row r="1" spans="1:256" ht="13.5" customHeight="1">
      <c r="A1" s="27" t="s">
        <v>51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5" customFormat="1" ht="13.5" customHeight="1">
      <c r="A2" s="28" t="s">
        <v>0</v>
      </c>
      <c r="B2" s="78"/>
      <c r="C2" s="79"/>
      <c r="D2" s="79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79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256" ht="13.5" customHeight="1">
      <c r="A3" s="27" t="s">
        <v>1</v>
      </c>
      <c r="B3" s="80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256" ht="13.5" customHeight="1">
      <c r="A4" s="33"/>
      <c r="B4" s="3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34"/>
      <c r="R4" s="34"/>
      <c r="S4" s="26"/>
      <c r="T4" s="34"/>
      <c r="U4" s="3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4"/>
      <c r="AI4" s="34"/>
      <c r="AJ4" s="26"/>
      <c r="AK4"/>
      <c r="AL4" s="35" t="s">
        <v>24</v>
      </c>
    </row>
    <row r="5" spans="1:256" ht="13.5" customHeight="1">
      <c r="A5" s="162"/>
      <c r="B5" s="162"/>
      <c r="C5" s="163" t="s">
        <v>4</v>
      </c>
      <c r="D5" s="163"/>
      <c r="E5" s="36" t="s">
        <v>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36" t="s">
        <v>8</v>
      </c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2"/>
    </row>
    <row r="6" spans="1:256" ht="13.5" customHeight="1">
      <c r="A6" s="162"/>
      <c r="B6" s="162"/>
      <c r="C6" s="164"/>
      <c r="D6" s="165" t="s">
        <v>25</v>
      </c>
      <c r="E6" s="166"/>
      <c r="F6" s="161" t="s">
        <v>26</v>
      </c>
      <c r="G6" s="167" t="s">
        <v>27</v>
      </c>
      <c r="H6" s="167" t="s">
        <v>28</v>
      </c>
      <c r="I6" s="167" t="s">
        <v>29</v>
      </c>
      <c r="J6" s="167" t="s">
        <v>30</v>
      </c>
      <c r="K6" s="167" t="s">
        <v>31</v>
      </c>
      <c r="L6" s="167" t="s">
        <v>32</v>
      </c>
      <c r="M6" s="167" t="s">
        <v>33</v>
      </c>
      <c r="N6" s="167" t="s">
        <v>34</v>
      </c>
      <c r="O6" s="167" t="s">
        <v>35</v>
      </c>
      <c r="P6" s="167" t="s">
        <v>36</v>
      </c>
      <c r="Q6" s="167" t="s">
        <v>37</v>
      </c>
      <c r="R6" s="167" t="s">
        <v>52</v>
      </c>
      <c r="S6" s="167" t="s">
        <v>53</v>
      </c>
      <c r="T6" s="168" t="s">
        <v>54</v>
      </c>
      <c r="U6" s="165" t="s">
        <v>25</v>
      </c>
      <c r="V6" s="166"/>
      <c r="W6" s="161" t="s">
        <v>26</v>
      </c>
      <c r="X6" s="167" t="s">
        <v>27</v>
      </c>
      <c r="Y6" s="167" t="s">
        <v>28</v>
      </c>
      <c r="Z6" s="167" t="s">
        <v>29</v>
      </c>
      <c r="AA6" s="167" t="s">
        <v>30</v>
      </c>
      <c r="AB6" s="167" t="s">
        <v>31</v>
      </c>
      <c r="AC6" s="167" t="s">
        <v>32</v>
      </c>
      <c r="AD6" s="167" t="s">
        <v>33</v>
      </c>
      <c r="AE6" s="167" t="s">
        <v>34</v>
      </c>
      <c r="AF6" s="167" t="s">
        <v>35</v>
      </c>
      <c r="AG6" s="167" t="s">
        <v>36</v>
      </c>
      <c r="AH6" s="167" t="s">
        <v>37</v>
      </c>
      <c r="AI6" s="167" t="s">
        <v>52</v>
      </c>
      <c r="AJ6" s="167" t="s">
        <v>53</v>
      </c>
      <c r="AK6" s="168" t="s">
        <v>54</v>
      </c>
      <c r="AL6" s="165" t="s">
        <v>25</v>
      </c>
    </row>
    <row r="7" spans="1:256" ht="13.5" customHeight="1">
      <c r="A7" s="162"/>
      <c r="B7" s="162"/>
      <c r="C7" s="164"/>
      <c r="D7" s="165"/>
      <c r="E7" s="165"/>
      <c r="F7" s="161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8"/>
      <c r="U7" s="165"/>
      <c r="V7" s="165"/>
      <c r="W7" s="161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8"/>
      <c r="AL7" s="165"/>
    </row>
    <row r="8" spans="1:256" ht="13.5" customHeight="1">
      <c r="A8" s="162"/>
      <c r="B8" s="162"/>
      <c r="C8" s="164"/>
      <c r="D8" s="165"/>
      <c r="E8" s="165"/>
      <c r="F8" s="161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165"/>
      <c r="V8" s="165"/>
      <c r="W8" s="161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65"/>
    </row>
    <row r="9" spans="1:256" ht="13.5" customHeight="1">
      <c r="A9" s="162"/>
      <c r="B9" s="162"/>
      <c r="C9" s="164"/>
      <c r="D9" s="165"/>
      <c r="E9" s="165"/>
      <c r="F9" s="161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8"/>
      <c r="U9" s="165"/>
      <c r="V9" s="165"/>
      <c r="W9" s="161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8"/>
      <c r="AL9" s="165"/>
    </row>
    <row r="10" spans="1:256" ht="13.5" customHeight="1">
      <c r="A10" s="170" t="s">
        <v>21</v>
      </c>
      <c r="B10" s="170"/>
      <c r="C10" s="83">
        <v>1333</v>
      </c>
      <c r="D10" s="43">
        <v>62.7</v>
      </c>
      <c r="E10" s="83">
        <v>696</v>
      </c>
      <c r="F10" s="84">
        <v>10</v>
      </c>
      <c r="G10" s="85">
        <v>10</v>
      </c>
      <c r="H10" s="85">
        <v>18</v>
      </c>
      <c r="I10" s="85">
        <v>13</v>
      </c>
      <c r="J10" s="85">
        <v>18</v>
      </c>
      <c r="K10" s="85">
        <v>16</v>
      </c>
      <c r="L10" s="85">
        <v>35</v>
      </c>
      <c r="M10" s="85">
        <v>45</v>
      </c>
      <c r="N10" s="85">
        <v>73</v>
      </c>
      <c r="O10" s="85">
        <v>112</v>
      </c>
      <c r="P10" s="85">
        <v>80</v>
      </c>
      <c r="Q10" s="85">
        <v>113</v>
      </c>
      <c r="R10" s="85">
        <v>81</v>
      </c>
      <c r="S10" s="85">
        <v>56</v>
      </c>
      <c r="T10" s="86">
        <v>16</v>
      </c>
      <c r="U10" s="87">
        <v>62.3</v>
      </c>
      <c r="V10" s="83">
        <v>637</v>
      </c>
      <c r="W10" s="84">
        <v>5</v>
      </c>
      <c r="X10" s="85">
        <v>4</v>
      </c>
      <c r="Y10" s="85">
        <v>8</v>
      </c>
      <c r="Z10" s="85">
        <v>7</v>
      </c>
      <c r="AA10" s="85">
        <v>12</v>
      </c>
      <c r="AB10" s="85">
        <v>18</v>
      </c>
      <c r="AC10" s="85">
        <v>39</v>
      </c>
      <c r="AD10" s="85">
        <v>53</v>
      </c>
      <c r="AE10" s="85">
        <v>74</v>
      </c>
      <c r="AF10" s="85">
        <v>91</v>
      </c>
      <c r="AG10" s="85">
        <v>98</v>
      </c>
      <c r="AH10" s="85">
        <v>101</v>
      </c>
      <c r="AI10" s="85">
        <v>71</v>
      </c>
      <c r="AJ10" s="85">
        <v>44</v>
      </c>
      <c r="AK10" s="86">
        <v>12</v>
      </c>
      <c r="AL10" s="87">
        <v>63</v>
      </c>
    </row>
    <row r="11" spans="1:256" ht="13.5" customHeight="1">
      <c r="A11" s="52"/>
      <c r="B11" s="88" t="s">
        <v>40</v>
      </c>
      <c r="C11" s="89">
        <v>468</v>
      </c>
      <c r="D11" s="55">
        <v>65.099999999999994</v>
      </c>
      <c r="E11" s="89">
        <v>241</v>
      </c>
      <c r="F11" s="90">
        <v>3</v>
      </c>
      <c r="G11" s="91">
        <v>3</v>
      </c>
      <c r="H11" s="91">
        <v>5</v>
      </c>
      <c r="I11" s="91">
        <v>5</v>
      </c>
      <c r="J11" s="91">
        <v>6</v>
      </c>
      <c r="K11" s="91">
        <v>1</v>
      </c>
      <c r="L11" s="91">
        <v>4</v>
      </c>
      <c r="M11" s="91">
        <v>8</v>
      </c>
      <c r="N11" s="91">
        <v>26</v>
      </c>
      <c r="O11" s="91">
        <v>46</v>
      </c>
      <c r="P11" s="91">
        <v>30</v>
      </c>
      <c r="Q11" s="91">
        <v>42</v>
      </c>
      <c r="R11" s="91">
        <v>32</v>
      </c>
      <c r="S11" s="91">
        <v>25</v>
      </c>
      <c r="T11" s="92">
        <v>5</v>
      </c>
      <c r="U11" s="93">
        <v>64.599999999999994</v>
      </c>
      <c r="V11" s="89">
        <v>227</v>
      </c>
      <c r="W11" s="90">
        <v>1</v>
      </c>
      <c r="X11" s="91" t="s">
        <v>43</v>
      </c>
      <c r="Y11" s="91">
        <v>1</v>
      </c>
      <c r="Z11" s="91">
        <v>3</v>
      </c>
      <c r="AA11" s="91">
        <v>4</v>
      </c>
      <c r="AB11" s="91">
        <v>3</v>
      </c>
      <c r="AC11" s="91">
        <v>9</v>
      </c>
      <c r="AD11" s="91">
        <v>18</v>
      </c>
      <c r="AE11" s="91">
        <v>20</v>
      </c>
      <c r="AF11" s="91">
        <v>39</v>
      </c>
      <c r="AG11" s="91">
        <v>38</v>
      </c>
      <c r="AH11" s="91">
        <v>35</v>
      </c>
      <c r="AI11" s="91">
        <v>27</v>
      </c>
      <c r="AJ11" s="91">
        <v>22</v>
      </c>
      <c r="AK11" s="92">
        <v>7</v>
      </c>
      <c r="AL11" s="93">
        <v>65.599999999999994</v>
      </c>
    </row>
    <row r="12" spans="1:256" ht="13.5" customHeight="1">
      <c r="A12" s="52"/>
      <c r="B12" s="88" t="s">
        <v>41</v>
      </c>
      <c r="C12" s="89">
        <v>284</v>
      </c>
      <c r="D12" s="55">
        <v>61.7</v>
      </c>
      <c r="E12" s="89">
        <v>145</v>
      </c>
      <c r="F12" s="90" t="s">
        <v>43</v>
      </c>
      <c r="G12" s="91">
        <v>4</v>
      </c>
      <c r="H12" s="91">
        <v>2</v>
      </c>
      <c r="I12" s="91">
        <v>3</v>
      </c>
      <c r="J12" s="91">
        <v>3</v>
      </c>
      <c r="K12" s="91">
        <v>4</v>
      </c>
      <c r="L12" s="91">
        <v>10</v>
      </c>
      <c r="M12" s="91">
        <v>18</v>
      </c>
      <c r="N12" s="91">
        <v>16</v>
      </c>
      <c r="O12" s="91">
        <v>24</v>
      </c>
      <c r="P12" s="91">
        <v>17</v>
      </c>
      <c r="Q12" s="91">
        <v>20</v>
      </c>
      <c r="R12" s="91">
        <v>9</v>
      </c>
      <c r="S12" s="91">
        <v>9</v>
      </c>
      <c r="T12" s="92">
        <v>6</v>
      </c>
      <c r="U12" s="93">
        <v>61.1</v>
      </c>
      <c r="V12" s="89">
        <v>139</v>
      </c>
      <c r="W12" s="90" t="s">
        <v>43</v>
      </c>
      <c r="X12" s="91" t="s">
        <v>43</v>
      </c>
      <c r="Y12" s="91">
        <v>2</v>
      </c>
      <c r="Z12" s="91">
        <v>2</v>
      </c>
      <c r="AA12" s="91">
        <v>1</v>
      </c>
      <c r="AB12" s="91">
        <v>5</v>
      </c>
      <c r="AC12" s="91">
        <v>13</v>
      </c>
      <c r="AD12" s="91">
        <v>13</v>
      </c>
      <c r="AE12" s="91">
        <v>21</v>
      </c>
      <c r="AF12" s="91">
        <v>18</v>
      </c>
      <c r="AG12" s="91">
        <v>19</v>
      </c>
      <c r="AH12" s="91">
        <v>17</v>
      </c>
      <c r="AI12" s="91">
        <v>14</v>
      </c>
      <c r="AJ12" s="91">
        <v>12</v>
      </c>
      <c r="AK12" s="92">
        <v>2</v>
      </c>
      <c r="AL12" s="93">
        <v>62.4</v>
      </c>
    </row>
    <row r="13" spans="1:256" ht="13.5" customHeight="1">
      <c r="A13" s="52"/>
      <c r="B13" s="88" t="s">
        <v>42</v>
      </c>
      <c r="C13" s="89">
        <f>SUM(C14:C15)</f>
        <v>205</v>
      </c>
      <c r="D13" s="55">
        <f>((C14*D14)+(C15*D15))/C13</f>
        <v>63.76</v>
      </c>
      <c r="E13" s="89">
        <f>SUM(E14:E15)</f>
        <v>108</v>
      </c>
      <c r="F13" s="90">
        <f>SUM(F14:F15)</f>
        <v>1</v>
      </c>
      <c r="G13" s="91">
        <f>SUM(G14:G15)</f>
        <v>3</v>
      </c>
      <c r="H13" s="91">
        <f>SUM(H14:H15)</f>
        <v>1</v>
      </c>
      <c r="I13" s="91" t="s">
        <v>43</v>
      </c>
      <c r="J13" s="91" t="s">
        <v>43</v>
      </c>
      <c r="K13" s="91">
        <f t="shared" ref="K13:T13" si="0">SUM(K14:K15)</f>
        <v>5</v>
      </c>
      <c r="L13" s="91">
        <f t="shared" si="0"/>
        <v>3</v>
      </c>
      <c r="M13" s="91">
        <f t="shared" si="0"/>
        <v>7</v>
      </c>
      <c r="N13" s="91">
        <f t="shared" si="0"/>
        <v>14</v>
      </c>
      <c r="O13" s="91">
        <f t="shared" si="0"/>
        <v>17</v>
      </c>
      <c r="P13" s="91">
        <f t="shared" si="0"/>
        <v>8</v>
      </c>
      <c r="Q13" s="91">
        <f t="shared" si="0"/>
        <v>20</v>
      </c>
      <c r="R13" s="91">
        <f t="shared" si="0"/>
        <v>16</v>
      </c>
      <c r="S13" s="91">
        <f t="shared" si="0"/>
        <v>10</v>
      </c>
      <c r="T13" s="92">
        <f t="shared" si="0"/>
        <v>3</v>
      </c>
      <c r="U13" s="93">
        <f>((E14*U14)+(E15*U15))/E13</f>
        <v>64.338888888888889</v>
      </c>
      <c r="V13" s="89">
        <f>SUM(V14:V15)</f>
        <v>97</v>
      </c>
      <c r="W13" s="90">
        <f>SUM(W14:W15)</f>
        <v>2</v>
      </c>
      <c r="X13" s="91">
        <f>SUM(X14:X15)</f>
        <v>1</v>
      </c>
      <c r="Y13" s="91" t="s">
        <v>43</v>
      </c>
      <c r="Z13" s="91" t="s">
        <v>43</v>
      </c>
      <c r="AA13" s="91">
        <f t="shared" ref="AA13:AK13" si="1">SUM(AA14:AA15)</f>
        <v>2</v>
      </c>
      <c r="AB13" s="91">
        <f t="shared" si="1"/>
        <v>5</v>
      </c>
      <c r="AC13" s="91">
        <f t="shared" si="1"/>
        <v>2</v>
      </c>
      <c r="AD13" s="91">
        <f t="shared" si="1"/>
        <v>11</v>
      </c>
      <c r="AE13" s="91">
        <f t="shared" si="1"/>
        <v>14</v>
      </c>
      <c r="AF13" s="91">
        <f t="shared" si="1"/>
        <v>7</v>
      </c>
      <c r="AG13" s="91">
        <f t="shared" si="1"/>
        <v>15</v>
      </c>
      <c r="AH13" s="91">
        <f t="shared" si="1"/>
        <v>18</v>
      </c>
      <c r="AI13" s="91">
        <f t="shared" si="1"/>
        <v>13</v>
      </c>
      <c r="AJ13" s="91">
        <f t="shared" si="1"/>
        <v>6</v>
      </c>
      <c r="AK13" s="92">
        <f t="shared" si="1"/>
        <v>1</v>
      </c>
      <c r="AL13" s="93">
        <f>((V14*AL14)+(V15*AL15))/V13</f>
        <v>63.054639175257734</v>
      </c>
    </row>
    <row r="14" spans="1:256" ht="13.5" hidden="1" customHeight="1">
      <c r="A14" s="52"/>
      <c r="B14" s="88" t="s">
        <v>44</v>
      </c>
      <c r="C14" s="89">
        <v>82</v>
      </c>
      <c r="D14" s="55">
        <v>59.5</v>
      </c>
      <c r="E14" s="89">
        <v>42</v>
      </c>
      <c r="F14" s="90">
        <v>1</v>
      </c>
      <c r="G14" s="91">
        <v>2</v>
      </c>
      <c r="H14" s="91" t="s">
        <v>43</v>
      </c>
      <c r="I14" s="91" t="s">
        <v>43</v>
      </c>
      <c r="J14" s="91" t="s">
        <v>43</v>
      </c>
      <c r="K14" s="91">
        <v>4</v>
      </c>
      <c r="L14" s="91">
        <v>1</v>
      </c>
      <c r="M14" s="91">
        <v>3</v>
      </c>
      <c r="N14" s="91">
        <v>7</v>
      </c>
      <c r="O14" s="91">
        <v>7</v>
      </c>
      <c r="P14" s="91">
        <v>3</v>
      </c>
      <c r="Q14" s="91">
        <v>9</v>
      </c>
      <c r="R14" s="91">
        <v>3</v>
      </c>
      <c r="S14" s="91">
        <v>2</v>
      </c>
      <c r="T14" s="92" t="s">
        <v>43</v>
      </c>
      <c r="U14" s="93">
        <v>60</v>
      </c>
      <c r="V14" s="89">
        <v>40</v>
      </c>
      <c r="W14" s="90">
        <v>1</v>
      </c>
      <c r="X14" s="91">
        <v>1</v>
      </c>
      <c r="Y14" s="91" t="s">
        <v>43</v>
      </c>
      <c r="Z14" s="91" t="s">
        <v>43</v>
      </c>
      <c r="AA14" s="91">
        <v>2</v>
      </c>
      <c r="AB14" s="91">
        <v>3</v>
      </c>
      <c r="AC14" s="91">
        <v>1</v>
      </c>
      <c r="AD14" s="91">
        <v>5</v>
      </c>
      <c r="AE14" s="91">
        <v>5</v>
      </c>
      <c r="AF14" s="91">
        <v>4</v>
      </c>
      <c r="AG14" s="91">
        <v>7</v>
      </c>
      <c r="AH14" s="91">
        <v>7</v>
      </c>
      <c r="AI14" s="91">
        <v>2</v>
      </c>
      <c r="AJ14" s="91">
        <v>2</v>
      </c>
      <c r="AK14" s="92" t="s">
        <v>43</v>
      </c>
      <c r="AL14" s="93">
        <v>59</v>
      </c>
    </row>
    <row r="15" spans="1:256" ht="13.5" hidden="1" customHeight="1">
      <c r="A15" s="52"/>
      <c r="B15" s="88" t="s">
        <v>45</v>
      </c>
      <c r="C15" s="89">
        <v>123</v>
      </c>
      <c r="D15" s="55">
        <v>66.599999999999994</v>
      </c>
      <c r="E15" s="89">
        <v>66</v>
      </c>
      <c r="F15" s="90" t="s">
        <v>43</v>
      </c>
      <c r="G15" s="91">
        <v>1</v>
      </c>
      <c r="H15" s="91">
        <v>1</v>
      </c>
      <c r="I15" s="91" t="s">
        <v>43</v>
      </c>
      <c r="J15" s="91" t="s">
        <v>43</v>
      </c>
      <c r="K15" s="91">
        <v>1</v>
      </c>
      <c r="L15" s="91">
        <v>2</v>
      </c>
      <c r="M15" s="91">
        <v>4</v>
      </c>
      <c r="N15" s="91">
        <v>7</v>
      </c>
      <c r="O15" s="91">
        <v>10</v>
      </c>
      <c r="P15" s="91">
        <v>5</v>
      </c>
      <c r="Q15" s="91">
        <v>11</v>
      </c>
      <c r="R15" s="91">
        <v>13</v>
      </c>
      <c r="S15" s="91">
        <v>8</v>
      </c>
      <c r="T15" s="92">
        <v>3</v>
      </c>
      <c r="U15" s="93">
        <v>67.099999999999994</v>
      </c>
      <c r="V15" s="89">
        <v>57</v>
      </c>
      <c r="W15" s="90">
        <v>1</v>
      </c>
      <c r="X15" s="91" t="s">
        <v>43</v>
      </c>
      <c r="Y15" s="91" t="s">
        <v>43</v>
      </c>
      <c r="Z15" s="91" t="s">
        <v>43</v>
      </c>
      <c r="AA15" s="91" t="s">
        <v>43</v>
      </c>
      <c r="AB15" s="91">
        <v>2</v>
      </c>
      <c r="AC15" s="91">
        <v>1</v>
      </c>
      <c r="AD15" s="91">
        <v>6</v>
      </c>
      <c r="AE15" s="91">
        <v>9</v>
      </c>
      <c r="AF15" s="91">
        <v>3</v>
      </c>
      <c r="AG15" s="91">
        <v>8</v>
      </c>
      <c r="AH15" s="91">
        <v>11</v>
      </c>
      <c r="AI15" s="91">
        <v>11</v>
      </c>
      <c r="AJ15" s="91">
        <v>4</v>
      </c>
      <c r="AK15" s="92">
        <v>1</v>
      </c>
      <c r="AL15" s="93">
        <v>65.900000000000006</v>
      </c>
    </row>
    <row r="16" spans="1:256" ht="13.5" customHeight="1">
      <c r="A16" s="63"/>
      <c r="B16" s="94" t="s">
        <v>46</v>
      </c>
      <c r="C16" s="95">
        <v>376</v>
      </c>
      <c r="D16" s="66">
        <v>59.8</v>
      </c>
      <c r="E16" s="95">
        <v>202</v>
      </c>
      <c r="F16" s="96">
        <v>6</v>
      </c>
      <c r="G16" s="97" t="s">
        <v>43</v>
      </c>
      <c r="H16" s="97">
        <v>10</v>
      </c>
      <c r="I16" s="97">
        <v>5</v>
      </c>
      <c r="J16" s="97">
        <v>9</v>
      </c>
      <c r="K16" s="97">
        <v>6</v>
      </c>
      <c r="L16" s="97">
        <v>18</v>
      </c>
      <c r="M16" s="97">
        <v>12</v>
      </c>
      <c r="N16" s="97">
        <v>17</v>
      </c>
      <c r="O16" s="97">
        <v>25</v>
      </c>
      <c r="P16" s="97">
        <v>25</v>
      </c>
      <c r="Q16" s="97">
        <v>31</v>
      </c>
      <c r="R16" s="97">
        <v>24</v>
      </c>
      <c r="S16" s="97">
        <v>12</v>
      </c>
      <c r="T16" s="98">
        <v>2</v>
      </c>
      <c r="U16" s="99">
        <v>59.5</v>
      </c>
      <c r="V16" s="95">
        <v>174</v>
      </c>
      <c r="W16" s="96">
        <v>2</v>
      </c>
      <c r="X16" s="97">
        <v>3</v>
      </c>
      <c r="Y16" s="97">
        <v>5</v>
      </c>
      <c r="Z16" s="97">
        <v>2</v>
      </c>
      <c r="AA16" s="97">
        <v>5</v>
      </c>
      <c r="AB16" s="97">
        <v>5</v>
      </c>
      <c r="AC16" s="97">
        <v>15</v>
      </c>
      <c r="AD16" s="97">
        <v>11</v>
      </c>
      <c r="AE16" s="97">
        <v>19</v>
      </c>
      <c r="AF16" s="97">
        <v>27</v>
      </c>
      <c r="AG16" s="97">
        <v>26</v>
      </c>
      <c r="AH16" s="97">
        <v>31</v>
      </c>
      <c r="AI16" s="97">
        <v>17</v>
      </c>
      <c r="AJ16" s="97">
        <v>4</v>
      </c>
      <c r="AK16" s="98">
        <v>2</v>
      </c>
      <c r="AL16" s="99">
        <v>60.2</v>
      </c>
    </row>
    <row r="17" spans="1:14" ht="13.5" customHeight="1">
      <c r="A17" s="73" t="s">
        <v>47</v>
      </c>
      <c r="B17" s="27" t="s">
        <v>55</v>
      </c>
      <c r="C17"/>
      <c r="D17"/>
      <c r="E17"/>
      <c r="F17"/>
      <c r="G17"/>
      <c r="H17"/>
      <c r="I17"/>
      <c r="J17"/>
      <c r="K17"/>
      <c r="L17"/>
      <c r="M17"/>
      <c r="N17"/>
    </row>
    <row r="18" spans="1:14" ht="13.5" customHeight="1">
      <c r="A18" s="74" t="s">
        <v>47</v>
      </c>
      <c r="B18" s="75" t="s">
        <v>49</v>
      </c>
      <c r="C18"/>
      <c r="D18"/>
      <c r="E18"/>
      <c r="F18"/>
      <c r="G18"/>
      <c r="H18"/>
      <c r="I18"/>
      <c r="J18"/>
      <c r="K18"/>
      <c r="L18"/>
      <c r="M18"/>
      <c r="N18"/>
    </row>
    <row r="19" spans="1:14" ht="14.25" customHeight="1">
      <c r="A19" s="28" t="s">
        <v>56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sheetProtection selectLockedCells="1" selectUnlockedCells="1"/>
  <mergeCells count="39">
    <mergeCell ref="AK6:AK9"/>
    <mergeCell ref="AL6:AL9"/>
    <mergeCell ref="A10:B10"/>
    <mergeCell ref="AE6:AE9"/>
    <mergeCell ref="AF6:AF9"/>
    <mergeCell ref="AG6:AG9"/>
    <mergeCell ref="AH6:AH9"/>
    <mergeCell ref="AI6:AI9"/>
    <mergeCell ref="AJ6:AJ9"/>
    <mergeCell ref="Y6:Y9"/>
    <mergeCell ref="Z6:Z9"/>
    <mergeCell ref="AA6:AA9"/>
    <mergeCell ref="AB6:AB9"/>
    <mergeCell ref="AC6:AC9"/>
    <mergeCell ref="AD6:AD9"/>
    <mergeCell ref="S6:S9"/>
    <mergeCell ref="T6:T9"/>
    <mergeCell ref="U6:U9"/>
    <mergeCell ref="V6:V9"/>
    <mergeCell ref="W6:W9"/>
    <mergeCell ref="X6:X9"/>
    <mergeCell ref="R6:R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F6:F9"/>
    <mergeCell ref="A5:B9"/>
    <mergeCell ref="C5:D5"/>
    <mergeCell ref="C6:C9"/>
    <mergeCell ref="D6:D9"/>
    <mergeCell ref="E6:E9"/>
  </mergeCells>
  <phoneticPr fontId="10"/>
  <pageMargins left="0.31527777777777777" right="0.70833333333333337" top="1.1805555555555556" bottom="0.39374999999999999" header="0.47222222222222221" footer="0.39374999999999999"/>
  <pageSetup paperSize="9" firstPageNumber="0" orientation="landscape" horizontalDpi="300" verticalDpi="300"/>
  <headerFooter alignWithMargins="0">
    <oddHeader>&amp;L&amp;"ＭＳ ゴシック,Regular"平成22年　農林業センサス
・販売農家
　年齢別農業就業人口(自営農業に主として従事した世帯員数)&amp;R&amp;"ＭＳ ゴシック,Regular"(単位：人)　　　　　00+000ｆ</oddHeader>
    <oddFooter>&amp;L&amp;"ＭＳ ゴシック,Regular"※平成22年２月１日現在
※統計表中の「-」は調査は行ったが事実のないもの。
資料：政府統計の総合窓口(e-Stat)のホームページに掲載されている「2010年世界農林業センサス　都道府県別統計書　農林業経営体調査」を基に小城市
　　　作成。&amp;C&amp;P/&amp;N</oddFooter>
  </headerFooter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"/>
  <sheetViews>
    <sheetView zoomScaleNormal="100" workbookViewId="0"/>
  </sheetViews>
  <sheetFormatPr defaultColWidth="0" defaultRowHeight="13.5"/>
  <cols>
    <col min="1" max="1" width="2.625" style="25" customWidth="1"/>
    <col min="2" max="2" width="15.875" style="25" customWidth="1"/>
    <col min="3" max="3" width="7.5" style="25" customWidth="1"/>
    <col min="4" max="4" width="5.625" style="25" customWidth="1"/>
    <col min="5" max="5" width="7.25" style="25" customWidth="1"/>
    <col min="6" max="19" width="5.625" style="25" customWidth="1"/>
    <col min="20" max="20" width="7.375" style="25" customWidth="1"/>
    <col min="21" max="33" width="5.625" style="25" customWidth="1"/>
    <col min="34" max="34" width="5.625" style="26" customWidth="1"/>
    <col min="35" max="35" width="5.625" style="25" customWidth="1"/>
    <col min="36" max="16384" width="0" style="26" hidden="1"/>
  </cols>
  <sheetData>
    <row r="1" spans="1:256" ht="13.5" customHeight="1">
      <c r="A1" s="27" t="s">
        <v>23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8" customFormat="1" ht="13.5" customHeight="1">
      <c r="A2" s="28" t="s">
        <v>0</v>
      </c>
      <c r="B2" s="29"/>
      <c r="AC2" s="30"/>
      <c r="AD2" s="30"/>
      <c r="AE2" s="30"/>
      <c r="AF2" s="30"/>
    </row>
    <row r="3" spans="1:256" s="31" customFormat="1" ht="14.25">
      <c r="A3" s="31" t="s">
        <v>1</v>
      </c>
      <c r="AC3" s="32"/>
      <c r="AD3" s="32"/>
      <c r="AE3" s="32"/>
      <c r="AF3" s="32"/>
      <c r="AG3" s="32"/>
      <c r="AI3" s="32"/>
    </row>
    <row r="4" spans="1:256" s="33" customFormat="1" ht="13.5" customHeight="1">
      <c r="J4" s="34"/>
      <c r="K4" s="34"/>
      <c r="L4" s="34"/>
      <c r="M4" s="34"/>
      <c r="N4" s="34"/>
      <c r="O4" s="34"/>
      <c r="P4" s="34"/>
      <c r="Z4" s="34"/>
      <c r="AC4" s="34"/>
      <c r="AD4" s="34"/>
      <c r="AE4" s="34"/>
      <c r="AF4" s="34"/>
      <c r="AH4" s="35" t="s">
        <v>24</v>
      </c>
    </row>
    <row r="5" spans="1:256" s="40" customFormat="1" ht="13.5" customHeight="1">
      <c r="A5" s="171"/>
      <c r="B5" s="171"/>
      <c r="C5" s="163" t="s">
        <v>4</v>
      </c>
      <c r="D5" s="163"/>
      <c r="E5" s="36" t="s">
        <v>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6" t="s">
        <v>8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39"/>
    </row>
    <row r="6" spans="1:256" ht="13.5" customHeight="1">
      <c r="A6" s="171"/>
      <c r="B6" s="171"/>
      <c r="C6" s="164"/>
      <c r="D6" s="165" t="s">
        <v>25</v>
      </c>
      <c r="E6" s="172"/>
      <c r="F6" s="173" t="s">
        <v>26</v>
      </c>
      <c r="G6" s="167" t="s">
        <v>27</v>
      </c>
      <c r="H6" s="167" t="s">
        <v>28</v>
      </c>
      <c r="I6" s="167" t="s">
        <v>29</v>
      </c>
      <c r="J6" s="167" t="s">
        <v>30</v>
      </c>
      <c r="K6" s="167" t="s">
        <v>31</v>
      </c>
      <c r="L6" s="167" t="s">
        <v>32</v>
      </c>
      <c r="M6" s="167" t="s">
        <v>33</v>
      </c>
      <c r="N6" s="167" t="s">
        <v>34</v>
      </c>
      <c r="O6" s="167" t="s">
        <v>35</v>
      </c>
      <c r="P6" s="167" t="s">
        <v>36</v>
      </c>
      <c r="Q6" s="167" t="s">
        <v>37</v>
      </c>
      <c r="R6" s="168" t="s">
        <v>38</v>
      </c>
      <c r="S6" s="165" t="s">
        <v>25</v>
      </c>
      <c r="T6" s="166"/>
      <c r="U6" s="161" t="s">
        <v>26</v>
      </c>
      <c r="V6" s="167" t="s">
        <v>27</v>
      </c>
      <c r="W6" s="167" t="s">
        <v>28</v>
      </c>
      <c r="X6" s="167" t="s">
        <v>29</v>
      </c>
      <c r="Y6" s="167" t="s">
        <v>30</v>
      </c>
      <c r="Z6" s="167" t="s">
        <v>31</v>
      </c>
      <c r="AA6" s="167" t="s">
        <v>32</v>
      </c>
      <c r="AB6" s="167" t="s">
        <v>33</v>
      </c>
      <c r="AC6" s="167" t="s">
        <v>34</v>
      </c>
      <c r="AD6" s="167" t="s">
        <v>35</v>
      </c>
      <c r="AE6" s="167" t="s">
        <v>36</v>
      </c>
      <c r="AF6" s="167" t="s">
        <v>37</v>
      </c>
      <c r="AG6" s="168" t="s">
        <v>38</v>
      </c>
      <c r="AH6" s="165" t="s">
        <v>25</v>
      </c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171"/>
      <c r="B7" s="171"/>
      <c r="C7" s="164"/>
      <c r="D7" s="165"/>
      <c r="E7" s="172"/>
      <c r="F7" s="173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5"/>
      <c r="T7" s="165"/>
      <c r="U7" s="161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8"/>
      <c r="AH7" s="165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71"/>
      <c r="B8" s="171"/>
      <c r="C8" s="164"/>
      <c r="D8" s="165"/>
      <c r="E8" s="172"/>
      <c r="F8" s="173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8"/>
      <c r="S8" s="165"/>
      <c r="T8" s="165"/>
      <c r="U8" s="161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H8" s="165"/>
      <c r="AI8" s="41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171"/>
      <c r="B9" s="171"/>
      <c r="C9" s="164"/>
      <c r="D9" s="165"/>
      <c r="E9" s="172"/>
      <c r="F9" s="173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65"/>
      <c r="T9" s="165"/>
      <c r="U9" s="161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8"/>
      <c r="AH9" s="165"/>
      <c r="AI9" s="41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1" customFormat="1" ht="13.5" customHeight="1">
      <c r="A10" s="174" t="s">
        <v>39</v>
      </c>
      <c r="B10" s="174"/>
      <c r="C10" s="42">
        <f>SUM(C11:C13,C16)</f>
        <v>3132</v>
      </c>
      <c r="D10" s="43">
        <f>((C11*D11)+(C12*D12)+(C13*D13)+(C16*D16))/C10</f>
        <v>61.408014048531285</v>
      </c>
      <c r="E10" s="44">
        <f t="shared" ref="E10:R10" si="0">SUM(E11:E13,E16)</f>
        <v>1494</v>
      </c>
      <c r="F10" s="45">
        <f t="shared" si="0"/>
        <v>85</v>
      </c>
      <c r="G10" s="46">
        <f t="shared" si="0"/>
        <v>41</v>
      </c>
      <c r="H10" s="46">
        <f t="shared" si="0"/>
        <v>14</v>
      </c>
      <c r="I10" s="46">
        <f t="shared" si="0"/>
        <v>21</v>
      </c>
      <c r="J10" s="46">
        <f t="shared" si="0"/>
        <v>26</v>
      </c>
      <c r="K10" s="46">
        <f t="shared" si="0"/>
        <v>40</v>
      </c>
      <c r="L10" s="46">
        <f t="shared" si="0"/>
        <v>59</v>
      </c>
      <c r="M10" s="46">
        <f t="shared" si="0"/>
        <v>85</v>
      </c>
      <c r="N10" s="46">
        <f t="shared" si="0"/>
        <v>114</v>
      </c>
      <c r="O10" s="46">
        <f t="shared" si="0"/>
        <v>132</v>
      </c>
      <c r="P10" s="46">
        <f t="shared" si="0"/>
        <v>253</v>
      </c>
      <c r="Q10" s="46">
        <f t="shared" si="0"/>
        <v>264</v>
      </c>
      <c r="R10" s="47">
        <f t="shared" si="0"/>
        <v>360</v>
      </c>
      <c r="S10" s="48">
        <f>((E11*S11)+(E12*S12)+(E13*S13)+(E16*S16))/E10</f>
        <v>61.852409638554214</v>
      </c>
      <c r="T10" s="42">
        <f t="shared" ref="T10:AG10" si="1">SUM(T11:T13,T16)</f>
        <v>1638</v>
      </c>
      <c r="U10" s="49">
        <f t="shared" si="1"/>
        <v>59</v>
      </c>
      <c r="V10" s="46">
        <f t="shared" si="1"/>
        <v>23</v>
      </c>
      <c r="W10" s="46">
        <f t="shared" si="1"/>
        <v>14</v>
      </c>
      <c r="X10" s="46">
        <f t="shared" si="1"/>
        <v>28</v>
      </c>
      <c r="Y10" s="46">
        <f t="shared" si="1"/>
        <v>49</v>
      </c>
      <c r="Z10" s="46">
        <f t="shared" si="1"/>
        <v>77</v>
      </c>
      <c r="AA10" s="46">
        <f t="shared" si="1"/>
        <v>86</v>
      </c>
      <c r="AB10" s="46">
        <f t="shared" si="1"/>
        <v>118</v>
      </c>
      <c r="AC10" s="46">
        <f t="shared" si="1"/>
        <v>128</v>
      </c>
      <c r="AD10" s="46">
        <f t="shared" si="1"/>
        <v>190</v>
      </c>
      <c r="AE10" s="46">
        <f t="shared" si="1"/>
        <v>283</v>
      </c>
      <c r="AF10" s="46">
        <f t="shared" si="1"/>
        <v>296</v>
      </c>
      <c r="AG10" s="47">
        <f t="shared" si="1"/>
        <v>287</v>
      </c>
      <c r="AH10" s="48">
        <f>((T11*AH11)+(T12*AH12)+(T13*AH13)+(T16*AH16))/T10</f>
        <v>61.044322344322339</v>
      </c>
      <c r="AI10" s="50"/>
    </row>
    <row r="11" spans="1:256" ht="13.5" customHeight="1">
      <c r="A11" s="52"/>
      <c r="B11" s="53" t="s">
        <v>40</v>
      </c>
      <c r="C11" s="54">
        <v>903</v>
      </c>
      <c r="D11" s="55">
        <v>62.2</v>
      </c>
      <c r="E11" s="56">
        <v>420</v>
      </c>
      <c r="F11" s="57">
        <v>18</v>
      </c>
      <c r="G11" s="58">
        <v>11</v>
      </c>
      <c r="H11" s="58">
        <v>4</v>
      </c>
      <c r="I11" s="58">
        <v>5</v>
      </c>
      <c r="J11" s="58">
        <v>3</v>
      </c>
      <c r="K11" s="58">
        <v>11</v>
      </c>
      <c r="L11" s="58">
        <v>16</v>
      </c>
      <c r="M11" s="58">
        <v>23</v>
      </c>
      <c r="N11" s="58">
        <v>31</v>
      </c>
      <c r="O11" s="58">
        <v>39</v>
      </c>
      <c r="P11" s="58">
        <v>68</v>
      </c>
      <c r="Q11" s="58">
        <v>90</v>
      </c>
      <c r="R11" s="59">
        <v>101</v>
      </c>
      <c r="S11" s="60">
        <v>63.1</v>
      </c>
      <c r="T11" s="54">
        <v>483</v>
      </c>
      <c r="U11" s="61">
        <v>16</v>
      </c>
      <c r="V11" s="58">
        <v>4</v>
      </c>
      <c r="W11" s="58">
        <v>7</v>
      </c>
      <c r="X11" s="58">
        <v>7</v>
      </c>
      <c r="Y11" s="58">
        <v>14</v>
      </c>
      <c r="Z11" s="58">
        <v>24</v>
      </c>
      <c r="AA11" s="58">
        <v>26</v>
      </c>
      <c r="AB11" s="58">
        <v>32</v>
      </c>
      <c r="AC11" s="58">
        <v>47</v>
      </c>
      <c r="AD11" s="58">
        <v>55</v>
      </c>
      <c r="AE11" s="58">
        <v>68</v>
      </c>
      <c r="AF11" s="58">
        <v>88</v>
      </c>
      <c r="AG11" s="59">
        <v>95</v>
      </c>
      <c r="AH11" s="60">
        <v>61.5</v>
      </c>
      <c r="AI11" s="62"/>
    </row>
    <row r="12" spans="1:256" ht="13.5" customHeight="1">
      <c r="A12" s="52"/>
      <c r="B12" s="53" t="s">
        <v>41</v>
      </c>
      <c r="C12" s="54">
        <v>834</v>
      </c>
      <c r="D12" s="55">
        <v>61.1</v>
      </c>
      <c r="E12" s="56">
        <v>375</v>
      </c>
      <c r="F12" s="57">
        <v>25</v>
      </c>
      <c r="G12" s="58">
        <v>7</v>
      </c>
      <c r="H12" s="58">
        <v>5</v>
      </c>
      <c r="I12" s="58">
        <v>4</v>
      </c>
      <c r="J12" s="58">
        <v>6</v>
      </c>
      <c r="K12" s="58">
        <v>12</v>
      </c>
      <c r="L12" s="58">
        <v>18</v>
      </c>
      <c r="M12" s="58">
        <v>22</v>
      </c>
      <c r="N12" s="58">
        <v>29</v>
      </c>
      <c r="O12" s="58">
        <v>31</v>
      </c>
      <c r="P12" s="58">
        <v>60</v>
      </c>
      <c r="Q12" s="58">
        <v>53</v>
      </c>
      <c r="R12" s="59">
        <v>103</v>
      </c>
      <c r="S12" s="60">
        <v>61.8</v>
      </c>
      <c r="T12" s="54">
        <v>459</v>
      </c>
      <c r="U12" s="61">
        <v>19</v>
      </c>
      <c r="V12" s="58">
        <v>11</v>
      </c>
      <c r="W12" s="58">
        <v>5</v>
      </c>
      <c r="X12" s="58">
        <v>5</v>
      </c>
      <c r="Y12" s="58">
        <v>14</v>
      </c>
      <c r="Z12" s="58">
        <v>25</v>
      </c>
      <c r="AA12" s="58">
        <v>23</v>
      </c>
      <c r="AB12" s="58">
        <v>34</v>
      </c>
      <c r="AC12" s="58">
        <v>27</v>
      </c>
      <c r="AD12" s="58">
        <v>53</v>
      </c>
      <c r="AE12" s="58">
        <v>75</v>
      </c>
      <c r="AF12" s="58">
        <v>81</v>
      </c>
      <c r="AG12" s="59">
        <v>87</v>
      </c>
      <c r="AH12" s="60">
        <v>60.6</v>
      </c>
      <c r="AI12" s="62"/>
    </row>
    <row r="13" spans="1:256" ht="13.5" customHeight="1">
      <c r="A13" s="52"/>
      <c r="B13" s="53" t="s">
        <v>42</v>
      </c>
      <c r="C13" s="54">
        <v>557</v>
      </c>
      <c r="D13" s="55">
        <v>61.5</v>
      </c>
      <c r="E13" s="56">
        <v>264</v>
      </c>
      <c r="F13" s="57">
        <v>15</v>
      </c>
      <c r="G13" s="58">
        <v>10</v>
      </c>
      <c r="H13" s="58" t="s">
        <v>43</v>
      </c>
      <c r="I13" s="58" t="s">
        <v>43</v>
      </c>
      <c r="J13" s="58">
        <v>8</v>
      </c>
      <c r="K13" s="58">
        <v>2</v>
      </c>
      <c r="L13" s="58">
        <v>10</v>
      </c>
      <c r="M13" s="58">
        <v>19</v>
      </c>
      <c r="N13" s="58">
        <v>20</v>
      </c>
      <c r="O13" s="58">
        <v>20</v>
      </c>
      <c r="P13" s="58">
        <v>44</v>
      </c>
      <c r="Q13" s="58">
        <v>44</v>
      </c>
      <c r="R13" s="59">
        <v>72</v>
      </c>
      <c r="S13" s="60">
        <v>62.5</v>
      </c>
      <c r="T13" s="54">
        <v>293</v>
      </c>
      <c r="U13" s="61">
        <v>7</v>
      </c>
      <c r="V13" s="58">
        <v>4</v>
      </c>
      <c r="W13" s="58" t="s">
        <v>43</v>
      </c>
      <c r="X13" s="58">
        <v>10</v>
      </c>
      <c r="Y13" s="58">
        <v>9</v>
      </c>
      <c r="Z13" s="58">
        <v>11</v>
      </c>
      <c r="AA13" s="58">
        <v>24</v>
      </c>
      <c r="AB13" s="58">
        <v>25</v>
      </c>
      <c r="AC13" s="58">
        <v>23</v>
      </c>
      <c r="AD13" s="58">
        <v>32</v>
      </c>
      <c r="AE13" s="58">
        <v>49</v>
      </c>
      <c r="AF13" s="58">
        <v>54</v>
      </c>
      <c r="AG13" s="59">
        <v>45</v>
      </c>
      <c r="AH13" s="60">
        <v>60.5</v>
      </c>
      <c r="AI13" s="62"/>
    </row>
    <row r="14" spans="1:256" ht="14.25" hidden="1">
      <c r="A14" s="52"/>
      <c r="B14" s="53" t="s">
        <v>44</v>
      </c>
      <c r="C14" s="54">
        <v>318</v>
      </c>
      <c r="D14" s="55">
        <v>60.7</v>
      </c>
      <c r="E14" s="56">
        <v>144</v>
      </c>
      <c r="F14" s="57">
        <v>8</v>
      </c>
      <c r="G14" s="58">
        <v>8</v>
      </c>
      <c r="H14" s="58" t="s">
        <v>43</v>
      </c>
      <c r="I14" s="58" t="s">
        <v>43</v>
      </c>
      <c r="J14" s="58">
        <v>4</v>
      </c>
      <c r="K14" s="58">
        <v>1</v>
      </c>
      <c r="L14" s="58">
        <v>4</v>
      </c>
      <c r="M14" s="58">
        <v>8</v>
      </c>
      <c r="N14" s="58">
        <v>12</v>
      </c>
      <c r="O14" s="58">
        <v>11</v>
      </c>
      <c r="P14" s="58">
        <v>28</v>
      </c>
      <c r="Q14" s="58">
        <v>21</v>
      </c>
      <c r="R14" s="59">
        <v>39</v>
      </c>
      <c r="S14" s="60">
        <v>62.1</v>
      </c>
      <c r="T14" s="54">
        <v>174</v>
      </c>
      <c r="U14" s="61">
        <v>5</v>
      </c>
      <c r="V14" s="58">
        <v>3</v>
      </c>
      <c r="W14" s="58" t="s">
        <v>43</v>
      </c>
      <c r="X14" s="58">
        <v>6</v>
      </c>
      <c r="Y14" s="58">
        <v>5</v>
      </c>
      <c r="Z14" s="58">
        <v>9</v>
      </c>
      <c r="AA14" s="58">
        <v>17</v>
      </c>
      <c r="AB14" s="58">
        <v>13</v>
      </c>
      <c r="AC14" s="58">
        <v>15</v>
      </c>
      <c r="AD14" s="58">
        <v>22</v>
      </c>
      <c r="AE14" s="58">
        <v>23</v>
      </c>
      <c r="AF14" s="58">
        <v>27</v>
      </c>
      <c r="AG14" s="59">
        <v>29</v>
      </c>
      <c r="AH14" s="60">
        <v>59.4</v>
      </c>
      <c r="AI14" s="62"/>
    </row>
    <row r="15" spans="1:256" ht="14.25" hidden="1">
      <c r="A15" s="52"/>
      <c r="B15" s="53" t="s">
        <v>45</v>
      </c>
      <c r="C15" s="54">
        <v>239</v>
      </c>
      <c r="D15" s="55">
        <v>62.6</v>
      </c>
      <c r="E15" s="56">
        <v>120</v>
      </c>
      <c r="F15" s="57">
        <v>7</v>
      </c>
      <c r="G15" s="58">
        <v>2</v>
      </c>
      <c r="H15" s="58" t="s">
        <v>43</v>
      </c>
      <c r="I15" s="58" t="s">
        <v>43</v>
      </c>
      <c r="J15" s="58">
        <v>4</v>
      </c>
      <c r="K15" s="58">
        <v>1</v>
      </c>
      <c r="L15" s="58">
        <v>6</v>
      </c>
      <c r="M15" s="58">
        <v>11</v>
      </c>
      <c r="N15" s="58">
        <v>8</v>
      </c>
      <c r="O15" s="58">
        <v>9</v>
      </c>
      <c r="P15" s="58">
        <v>16</v>
      </c>
      <c r="Q15" s="58">
        <v>23</v>
      </c>
      <c r="R15" s="59">
        <v>33</v>
      </c>
      <c r="S15" s="60">
        <v>63</v>
      </c>
      <c r="T15" s="54">
        <v>119</v>
      </c>
      <c r="U15" s="61">
        <v>2</v>
      </c>
      <c r="V15" s="58">
        <v>1</v>
      </c>
      <c r="W15" s="58" t="s">
        <v>43</v>
      </c>
      <c r="X15" s="58">
        <v>4</v>
      </c>
      <c r="Y15" s="58">
        <v>4</v>
      </c>
      <c r="Z15" s="58">
        <v>2</v>
      </c>
      <c r="AA15" s="58">
        <v>7</v>
      </c>
      <c r="AB15" s="58">
        <v>12</v>
      </c>
      <c r="AC15" s="58">
        <v>8</v>
      </c>
      <c r="AD15" s="58">
        <v>10</v>
      </c>
      <c r="AE15" s="58">
        <v>26</v>
      </c>
      <c r="AF15" s="58">
        <v>27</v>
      </c>
      <c r="AG15" s="59">
        <v>16</v>
      </c>
      <c r="AH15" s="60">
        <v>62.2</v>
      </c>
      <c r="AI15" s="62"/>
    </row>
    <row r="16" spans="1:256" ht="13.5" customHeight="1">
      <c r="A16" s="63"/>
      <c r="B16" s="64" t="s">
        <v>46</v>
      </c>
      <c r="C16" s="65">
        <v>838</v>
      </c>
      <c r="D16" s="66">
        <v>60.8</v>
      </c>
      <c r="E16" s="67">
        <v>435</v>
      </c>
      <c r="F16" s="68">
        <v>27</v>
      </c>
      <c r="G16" s="69">
        <v>13</v>
      </c>
      <c r="H16" s="69">
        <v>5</v>
      </c>
      <c r="I16" s="69">
        <v>12</v>
      </c>
      <c r="J16" s="69">
        <v>9</v>
      </c>
      <c r="K16" s="69">
        <v>15</v>
      </c>
      <c r="L16" s="69">
        <v>15</v>
      </c>
      <c r="M16" s="69">
        <v>21</v>
      </c>
      <c r="N16" s="69">
        <v>34</v>
      </c>
      <c r="O16" s="69">
        <v>42</v>
      </c>
      <c r="P16" s="69">
        <v>81</v>
      </c>
      <c r="Q16" s="69">
        <v>77</v>
      </c>
      <c r="R16" s="70">
        <v>84</v>
      </c>
      <c r="S16" s="71">
        <v>60.3</v>
      </c>
      <c r="T16" s="65">
        <v>403</v>
      </c>
      <c r="U16" s="72">
        <v>17</v>
      </c>
      <c r="V16" s="69">
        <v>4</v>
      </c>
      <c r="W16" s="69">
        <v>2</v>
      </c>
      <c r="X16" s="69">
        <v>6</v>
      </c>
      <c r="Y16" s="69">
        <v>12</v>
      </c>
      <c r="Z16" s="69">
        <v>17</v>
      </c>
      <c r="AA16" s="69">
        <v>13</v>
      </c>
      <c r="AB16" s="69">
        <v>27</v>
      </c>
      <c r="AC16" s="69">
        <v>31</v>
      </c>
      <c r="AD16" s="69">
        <v>50</v>
      </c>
      <c r="AE16" s="69">
        <v>91</v>
      </c>
      <c r="AF16" s="69">
        <v>73</v>
      </c>
      <c r="AG16" s="70">
        <v>60</v>
      </c>
      <c r="AH16" s="71">
        <v>61.4</v>
      </c>
      <c r="AI16" s="62"/>
    </row>
    <row r="17" spans="1:14" ht="13.5" customHeight="1">
      <c r="A17" s="73" t="s">
        <v>47</v>
      </c>
      <c r="B17" s="27" t="s">
        <v>48</v>
      </c>
      <c r="C17"/>
      <c r="D17"/>
      <c r="E17"/>
      <c r="F17"/>
      <c r="G17"/>
      <c r="H17"/>
      <c r="I17"/>
      <c r="J17"/>
      <c r="K17"/>
      <c r="L17"/>
      <c r="M17"/>
      <c r="N17"/>
    </row>
    <row r="18" spans="1:14" ht="14.25">
      <c r="A18" s="74" t="s">
        <v>47</v>
      </c>
      <c r="B18" s="75" t="s">
        <v>49</v>
      </c>
      <c r="C18"/>
      <c r="D18"/>
      <c r="E18"/>
      <c r="F18"/>
      <c r="G18"/>
      <c r="H18"/>
      <c r="I18"/>
      <c r="J18"/>
      <c r="K18"/>
      <c r="L18"/>
      <c r="M18"/>
      <c r="N18"/>
    </row>
    <row r="19" spans="1:14" ht="13.5" customHeight="1">
      <c r="A19" s="28" t="s">
        <v>50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sheetProtection selectLockedCells="1" selectUnlockedCells="1"/>
  <mergeCells count="35">
    <mergeCell ref="AE6:AE9"/>
    <mergeCell ref="AF6:AF9"/>
    <mergeCell ref="AG6:AG9"/>
    <mergeCell ref="AH6:AH9"/>
    <mergeCell ref="A10:B10"/>
    <mergeCell ref="Y6:Y9"/>
    <mergeCell ref="Z6:Z9"/>
    <mergeCell ref="AA6:AA9"/>
    <mergeCell ref="AB6:AB9"/>
    <mergeCell ref="AC6:AC9"/>
    <mergeCell ref="AD6:AD9"/>
    <mergeCell ref="S6:S9"/>
    <mergeCell ref="T6:T9"/>
    <mergeCell ref="U6:U9"/>
    <mergeCell ref="V6:V9"/>
    <mergeCell ref="W6:W9"/>
    <mergeCell ref="X6:X9"/>
    <mergeCell ref="M6:M9"/>
    <mergeCell ref="N6:N9"/>
    <mergeCell ref="O6:O9"/>
    <mergeCell ref="P6:P9"/>
    <mergeCell ref="Q6:Q9"/>
    <mergeCell ref="R6:R9"/>
    <mergeCell ref="L6:L9"/>
    <mergeCell ref="A5:B9"/>
    <mergeCell ref="C5:D5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honeticPr fontId="10"/>
  <pageMargins left="0.31527777777777777" right="0.31527777777777777" top="1.1805555555555556" bottom="0.39374999999999999" header="0.47222222222222221" footer="0.39374999999999999"/>
  <pageSetup paperSize="9" firstPageNumber="0" orientation="landscape" horizontalDpi="300" verticalDpi="300" r:id="rId1"/>
  <headerFooter alignWithMargins="0">
    <oddHeader>&amp;L&amp;"ＭＳ ゴシック,Regular"平成17年　農林業センサス
・販売農家
　年齢別農業就業人口(自営農業に主として従事した世帯員数)&amp;R&amp;"ＭＳ ゴシック,Regular"(単位：人)　　　　　　　　　　　　　00+000ｆ</oddHeader>
    <oddFooter>&amp;L&amp;"ＭＳ ゴシック,Regular"※平成17年２月１日現在
※統計表中の「－」は調査は行ったが事実のないもの。
資料：政府統計の総合窓口(e-Stat)のホームページに掲載されている「2005年農林業センサス　都道府県別統計書　農林業経営体調査」を基に小城市作成。&amp;C&amp;P/&amp;N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18</vt:i4>
      </vt:variant>
    </vt:vector>
  </HeadingPairs>
  <TitlesOfParts>
    <vt:vector size="23" baseType="lpstr">
      <vt:lpstr>年齢別農業従事者数(男女計)</vt:lpstr>
      <vt:lpstr>令和2年(小城市詳細)</vt:lpstr>
      <vt:lpstr>平成27年(小城市詳細)</vt:lpstr>
      <vt:lpstr>平成22年(小城市詳細)</vt:lpstr>
      <vt:lpstr>平成17年(小城郡詳細)</vt:lpstr>
      <vt:lpstr>'平成17年(小城郡詳細)'!a</vt:lpstr>
      <vt:lpstr>'平成17年(小城郡詳細)'!aa</vt:lpstr>
      <vt:lpstr>'平成22年(小城市詳細)'!aaa</vt:lpstr>
      <vt:lpstr>'平成22年(小城市詳細)'!aaaa</vt:lpstr>
      <vt:lpstr>'平成27年(小城市詳細)'!aaaaa</vt:lpstr>
      <vt:lpstr>'令和2年(小城市詳細)'!aaaaa</vt:lpstr>
      <vt:lpstr>'平成27年(小城市詳細)'!aaaaaa</vt:lpstr>
      <vt:lpstr>'令和2年(小城市詳細)'!aaaaaa</vt:lpstr>
      <vt:lpstr>'年齢別農業従事者数(男女計)'!aaaaaaa</vt:lpstr>
      <vt:lpstr>'年齢別農業従事者数(男女計)'!Print_Area</vt:lpstr>
      <vt:lpstr>'平成17年(小城郡詳細)'!Print_Area</vt:lpstr>
      <vt:lpstr>'平成22年(小城市詳細)'!Print_Area</vt:lpstr>
      <vt:lpstr>'平成27年(小城市詳細)'!Print_Area</vt:lpstr>
      <vt:lpstr>'令和2年(小城市詳細)'!Print_Area</vt:lpstr>
      <vt:lpstr>'平成17年(小城郡詳細)'!Print_Titles</vt:lpstr>
      <vt:lpstr>'平成22年(小城市詳細)'!Print_Titles</vt:lpstr>
      <vt:lpstr>'平成27年(小城市詳細)'!Print_Titles</vt:lpstr>
      <vt:lpstr>'令和2年(小城市詳細)'!Print_Titles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OGI19L159</dc:creator>
  <cp:lastModifiedBy>OGI19L159</cp:lastModifiedBy>
  <dcterms:created xsi:type="dcterms:W3CDTF">2022-02-14T06:47:38Z</dcterms:created>
  <dcterms:modified xsi:type="dcterms:W3CDTF">2022-03-04T10:37:29Z</dcterms:modified>
</cp:coreProperties>
</file>