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gifsv\共有フォルダ\部課別\財政課\R7電子文書フォルダ\240_財産管理契約\30_ガス、燃料油、電気、契約\04_R7小城市30施設（高圧電力）で使用する電力供給_R7.9.1～\02_公告伺\様式\"/>
    </mc:Choice>
  </mc:AlternateContent>
  <xr:revisionPtr revIDLastSave="0" documentId="13_ncr:1_{B004483C-4119-4059-A70C-D2CED42CA87A}" xr6:coauthVersionLast="36" xr6:coauthVersionMax="36" xr10:uidLastSave="{00000000-0000-0000-0000-000000000000}"/>
  <bookViews>
    <workbookView xWindow="32760" yWindow="4056" windowWidth="20520" windowHeight="4092" xr2:uid="{00000000-000D-0000-FFFF-FFFF00000000}"/>
  </bookViews>
  <sheets>
    <sheet name="入札内訳書" sheetId="6" r:id="rId1"/>
  </sheets>
  <definedNames>
    <definedName name="_xlnm.Print_Area" localSheetId="0">入札内訳書!$A$1:$F$195</definedName>
    <definedName name="_xlnm.Print_Titles" localSheetId="0">入札内訳書!$7:$9</definedName>
  </definedNames>
  <calcPr calcId="191029"/>
</workbook>
</file>

<file path=xl/calcChain.xml><?xml version="1.0" encoding="utf-8"?>
<calcChain xmlns="http://schemas.openxmlformats.org/spreadsheetml/2006/main">
  <c r="E190" i="6" l="1"/>
  <c r="E188" i="6"/>
  <c r="E194" i="6"/>
  <c r="E182" i="6" l="1"/>
  <c r="E176" i="6"/>
  <c r="E170" i="6"/>
  <c r="E164" i="6"/>
  <c r="E158" i="6"/>
  <c r="E152" i="6"/>
  <c r="E146" i="6"/>
  <c r="E140" i="6"/>
  <c r="E134" i="6"/>
  <c r="E122" i="6"/>
  <c r="E128" i="6"/>
  <c r="E116" i="6"/>
  <c r="E110" i="6"/>
  <c r="E104" i="6"/>
  <c r="E98" i="6"/>
  <c r="E92" i="6"/>
  <c r="E86" i="6"/>
  <c r="E80" i="6"/>
  <c r="E74" i="6"/>
  <c r="E68" i="6"/>
  <c r="E62" i="6"/>
  <c r="E56" i="6"/>
  <c r="E50" i="6"/>
  <c r="E44" i="6"/>
  <c r="E38" i="6"/>
  <c r="E32" i="6"/>
  <c r="E26" i="6"/>
  <c r="E20" i="6"/>
  <c r="E14" i="6"/>
  <c r="B190" i="6" l="1"/>
  <c r="B185" i="6" l="1"/>
  <c r="B179" i="6"/>
  <c r="B173" i="6"/>
  <c r="F185" i="6"/>
  <c r="F179" i="6"/>
  <c r="B167" i="6"/>
  <c r="B161" i="6"/>
  <c r="B155" i="6"/>
  <c r="B149" i="6"/>
  <c r="B143" i="6"/>
  <c r="B137" i="6"/>
  <c r="B131" i="6"/>
  <c r="B125" i="6"/>
  <c r="B119" i="6"/>
  <c r="B113" i="6"/>
  <c r="B101" i="6"/>
  <c r="B107" i="6"/>
  <c r="B95" i="6"/>
  <c r="B89" i="6"/>
  <c r="B83" i="6"/>
  <c r="B77" i="6"/>
  <c r="B71" i="6"/>
  <c r="B65" i="6"/>
  <c r="B59" i="6"/>
  <c r="B53" i="6"/>
  <c r="B47" i="6"/>
  <c r="B41" i="6"/>
  <c r="B35" i="6"/>
  <c r="B29" i="6"/>
  <c r="B23" i="6"/>
  <c r="B17" i="6"/>
  <c r="B11" i="6"/>
  <c r="F11" i="6"/>
  <c r="F173" i="6" l="1"/>
  <c r="F167" i="6"/>
  <c r="F161" i="6"/>
  <c r="F155" i="6"/>
  <c r="F149" i="6"/>
  <c r="F143" i="6"/>
  <c r="F137" i="6"/>
  <c r="F131" i="6"/>
  <c r="F125" i="6"/>
  <c r="F119" i="6"/>
  <c r="F113" i="6"/>
  <c r="F107" i="6"/>
  <c r="F101" i="6"/>
  <c r="F95" i="6"/>
  <c r="F89" i="6"/>
  <c r="F83" i="6"/>
  <c r="F77" i="6"/>
  <c r="F71" i="6"/>
  <c r="F65" i="6"/>
  <c r="F59" i="6"/>
  <c r="F53" i="6"/>
  <c r="F47" i="6"/>
  <c r="F41" i="6"/>
  <c r="F35" i="6"/>
  <c r="F29" i="6"/>
  <c r="F23" i="6"/>
  <c r="F17" i="6"/>
</calcChain>
</file>

<file path=xl/sharedStrings.xml><?xml version="1.0" encoding="utf-8"?>
<sst xmlns="http://schemas.openxmlformats.org/spreadsheetml/2006/main" count="349" uniqueCount="90">
  <si>
    <t>金　　　　　額</t>
    <rPh sb="0" eb="1">
      <t>キン</t>
    </rPh>
    <rPh sb="6" eb="7">
      <t>ガク</t>
    </rPh>
    <phoneticPr fontId="1"/>
  </si>
  <si>
    <t>摘　　　　　　要</t>
    <rPh sb="0" eb="1">
      <t>チャク</t>
    </rPh>
    <rPh sb="7" eb="8">
      <t>ヨウ</t>
    </rPh>
    <phoneticPr fontId="1"/>
  </si>
  <si>
    <t>内　　　　　　　容</t>
    <rPh sb="0" eb="1">
      <t>ウチ</t>
    </rPh>
    <rPh sb="8" eb="9">
      <t>カタチ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</si>
  <si>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</si>
  <si>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</si>
  <si>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</si>
  <si>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　使用電力量（夏季）</t>
    <rPh sb="1" eb="3">
      <t>シヨウ</t>
    </rPh>
    <rPh sb="3" eb="5">
      <t>デンリョク</t>
    </rPh>
    <rPh sb="5" eb="6">
      <t>リョウ</t>
    </rPh>
    <rPh sb="7" eb="9">
      <t>カキ</t>
    </rPh>
    <phoneticPr fontId="1"/>
  </si>
  <si>
    <t>7月～9月</t>
    <rPh sb="1" eb="2">
      <t>ツキ</t>
    </rPh>
    <rPh sb="4" eb="5">
      <t>ガツ</t>
    </rPh>
    <phoneticPr fontId="1"/>
  </si>
  <si>
    <t>4月～6月、10月～3月</t>
    <rPh sb="1" eb="2">
      <t>ツキ</t>
    </rPh>
    <rPh sb="4" eb="5">
      <t>ガツ</t>
    </rPh>
    <rPh sb="8" eb="9">
      <t>ツキ</t>
    </rPh>
    <rPh sb="11" eb="12">
      <t>ガツ</t>
    </rPh>
    <phoneticPr fontId="1"/>
  </si>
  <si>
    <t>　使用電力量（その他季）</t>
    <rPh sb="1" eb="3">
      <t>シヨウ</t>
    </rPh>
    <rPh sb="3" eb="5">
      <t>デンリョク</t>
    </rPh>
    <rPh sb="5" eb="6">
      <t>リョウ</t>
    </rPh>
    <rPh sb="9" eb="10">
      <t>タ</t>
    </rPh>
    <rPh sb="10" eb="11">
      <t>キ</t>
    </rPh>
    <phoneticPr fontId="1"/>
  </si>
  <si>
    <t>　基本料金（年間）</t>
    <rPh sb="1" eb="3">
      <t>キホン</t>
    </rPh>
    <rPh sb="3" eb="5">
      <t>リョウキン</t>
    </rPh>
    <rPh sb="6" eb="8">
      <t>ネンカン</t>
    </rPh>
    <phoneticPr fontId="1"/>
  </si>
  <si>
    <t>契約種別：業務電力A</t>
    <rPh sb="2" eb="4">
      <t>シュベツ</t>
    </rPh>
    <rPh sb="5" eb="7">
      <t>ギョウム</t>
    </rPh>
    <rPh sb="7" eb="9">
      <t>デンリョク</t>
    </rPh>
    <phoneticPr fontId="1"/>
  </si>
  <si>
    <t>2-計</t>
    <rPh sb="1" eb="2">
      <t>ケイ</t>
    </rPh>
    <phoneticPr fontId="1"/>
  </si>
  <si>
    <t>3-計</t>
    <rPh sb="1" eb="2">
      <t>ケイ</t>
    </rPh>
    <phoneticPr fontId="1"/>
  </si>
  <si>
    <t>4-計</t>
    <rPh sb="1" eb="2">
      <t>ケイ</t>
    </rPh>
    <phoneticPr fontId="1"/>
  </si>
  <si>
    <t>5-計</t>
    <rPh sb="1" eb="2">
      <t>ケイ</t>
    </rPh>
    <phoneticPr fontId="1"/>
  </si>
  <si>
    <t>6-計</t>
    <rPh sb="1" eb="2">
      <t>ケイ</t>
    </rPh>
    <phoneticPr fontId="1"/>
  </si>
  <si>
    <t>7-計</t>
    <rPh sb="1" eb="2">
      <t>ケイ</t>
    </rPh>
    <phoneticPr fontId="1"/>
  </si>
  <si>
    <t>8-計</t>
    <rPh sb="1" eb="2">
      <t>ケイ</t>
    </rPh>
    <phoneticPr fontId="1"/>
  </si>
  <si>
    <t>9-計</t>
    <rPh sb="1" eb="2">
      <t>ケイ</t>
    </rPh>
    <phoneticPr fontId="1"/>
  </si>
  <si>
    <t>10-計</t>
    <rPh sb="2" eb="3">
      <t>ケイ</t>
    </rPh>
    <phoneticPr fontId="1"/>
  </si>
  <si>
    <t>11-計</t>
    <rPh sb="2" eb="3">
      <t>ケイ</t>
    </rPh>
    <phoneticPr fontId="1"/>
  </si>
  <si>
    <t>12-計</t>
    <rPh sb="2" eb="3">
      <t>ケイ</t>
    </rPh>
    <phoneticPr fontId="1"/>
  </si>
  <si>
    <t>13-計</t>
    <rPh sb="2" eb="3">
      <t>ケイ</t>
    </rPh>
    <phoneticPr fontId="1"/>
  </si>
  <si>
    <t>14-計</t>
    <rPh sb="2" eb="3">
      <t>ケイ</t>
    </rPh>
    <phoneticPr fontId="1"/>
  </si>
  <si>
    <t>16-計</t>
    <rPh sb="2" eb="3">
      <t>ケイ</t>
    </rPh>
    <phoneticPr fontId="1"/>
  </si>
  <si>
    <t>18-計</t>
    <rPh sb="2" eb="3">
      <t>ケイ</t>
    </rPh>
    <phoneticPr fontId="1"/>
  </si>
  <si>
    <t>23-計</t>
    <rPh sb="2" eb="3">
      <t>ケイ</t>
    </rPh>
    <phoneticPr fontId="1"/>
  </si>
  <si>
    <t>24-計</t>
    <rPh sb="2" eb="3">
      <t>ケイ</t>
    </rPh>
    <phoneticPr fontId="1"/>
  </si>
  <si>
    <t>25-計</t>
    <rPh sb="2" eb="3">
      <t>ケイ</t>
    </rPh>
    <phoneticPr fontId="1"/>
  </si>
  <si>
    <t>26-計</t>
    <rPh sb="2" eb="3">
      <t>ケイ</t>
    </rPh>
    <phoneticPr fontId="1"/>
  </si>
  <si>
    <t>消費税及び地方消費税相当額</t>
    <rPh sb="0" eb="2">
      <t>ショウヒゼイ</t>
    </rPh>
    <rPh sb="2" eb="3">
      <t>オヨ</t>
    </rPh>
    <rPh sb="4" eb="6">
      <t>チホウ</t>
    </rPh>
    <rPh sb="6" eb="9">
      <t>ショウヒゼイ</t>
    </rPh>
    <rPh sb="9" eb="11">
      <t>ソウトウ</t>
    </rPh>
    <rPh sb="11" eb="12">
      <t>ガク</t>
    </rPh>
    <phoneticPr fontId="1"/>
  </si>
  <si>
    <t>合計</t>
    <rPh sb="0" eb="2">
      <t>ゴウケイ</t>
    </rPh>
    <phoneticPr fontId="2"/>
  </si>
  <si>
    <t>電力料金計</t>
    <rPh sb="0" eb="1">
      <t>デンリョク</t>
    </rPh>
    <rPh sb="1" eb="3">
      <t>リョウキン</t>
    </rPh>
    <rPh sb="3" eb="4">
      <t>ケイ</t>
    </rPh>
    <phoneticPr fontId="1"/>
  </si>
  <si>
    <t>（単価が税込の場合は0）</t>
    <rPh sb="1" eb="3">
      <t>タンカ</t>
    </rPh>
    <rPh sb="4" eb="6">
      <t>ゼイコミ</t>
    </rPh>
    <rPh sb="7" eb="9">
      <t>バアイ</t>
    </rPh>
    <phoneticPr fontId="1"/>
  </si>
  <si>
    <t>（入札金額）</t>
    <rPh sb="1" eb="3">
      <t>ニュウサツ</t>
    </rPh>
    <rPh sb="3" eb="5">
      <t>キンガク</t>
    </rPh>
    <phoneticPr fontId="1"/>
  </si>
  <si>
    <t>入　　札　　内　　訳　　書</t>
    <rPh sb="0" eb="1">
      <t>ニュウ</t>
    </rPh>
    <rPh sb="3" eb="4">
      <t>サツ</t>
    </rPh>
    <rPh sb="6" eb="7">
      <t>ナイ</t>
    </rPh>
    <rPh sb="9" eb="10">
      <t>ワケ</t>
    </rPh>
    <rPh sb="12" eb="13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</si>
  <si>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</si>
  <si>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　　　所</t>
    <rPh sb="0" eb="1">
      <t>ジュウ</t>
    </rPh>
    <rPh sb="7" eb="8">
      <t>ショ</t>
    </rPh>
    <phoneticPr fontId="1"/>
  </si>
  <si>
    <t>代　表　者　名</t>
    <phoneticPr fontId="1"/>
  </si>
  <si>
    <t>印</t>
    <rPh sb="0" eb="1">
      <t>イン</t>
    </rPh>
    <phoneticPr fontId="1"/>
  </si>
  <si>
    <t>（様式9）</t>
    <rPh sb="1" eb="3">
      <t>ヨウシキ</t>
    </rPh>
    <phoneticPr fontId="1"/>
  </si>
  <si>
    <t>27-計</t>
    <rPh sb="2" eb="3">
      <t>ケイ</t>
    </rPh>
    <phoneticPr fontId="1"/>
  </si>
  <si>
    <t>1.小城市立桜岡小学校</t>
    <rPh sb="2" eb="6">
      <t>オギシリツ</t>
    </rPh>
    <rPh sb="6" eb="8">
      <t>サクラオカ</t>
    </rPh>
    <rPh sb="8" eb="11">
      <t>ショウガッコウ</t>
    </rPh>
    <phoneticPr fontId="1"/>
  </si>
  <si>
    <t>1-計</t>
    <rPh sb="0" eb="1">
      <t>ケイ</t>
    </rPh>
    <phoneticPr fontId="1"/>
  </si>
  <si>
    <t>2.小城市立三里小学校</t>
    <rPh sb="2" eb="6">
      <t>オギシリツ</t>
    </rPh>
    <rPh sb="6" eb="8">
      <t>ミサト</t>
    </rPh>
    <rPh sb="8" eb="11">
      <t>ショウガッコウ</t>
    </rPh>
    <phoneticPr fontId="1"/>
  </si>
  <si>
    <t>3.小城市立晴田小学校</t>
    <rPh sb="2" eb="6">
      <t>オギシリツ</t>
    </rPh>
    <rPh sb="6" eb="8">
      <t>ハルタ</t>
    </rPh>
    <rPh sb="8" eb="11">
      <t>ショウガッコウ</t>
    </rPh>
    <phoneticPr fontId="1"/>
  </si>
  <si>
    <t>4.小城市立岩松小学校</t>
    <rPh sb="2" eb="6">
      <t>オギシリツ</t>
    </rPh>
    <rPh sb="6" eb="8">
      <t>イワマツ</t>
    </rPh>
    <rPh sb="8" eb="11">
      <t>ショウガッコウ</t>
    </rPh>
    <phoneticPr fontId="1"/>
  </si>
  <si>
    <t>5.小城市立三日月小学校</t>
    <rPh sb="2" eb="6">
      <t>オギシリツ</t>
    </rPh>
    <rPh sb="6" eb="9">
      <t>ミカツキ</t>
    </rPh>
    <rPh sb="9" eb="12">
      <t>ショウガッコウ</t>
    </rPh>
    <phoneticPr fontId="1"/>
  </si>
  <si>
    <t>6.小城市立小城中学校</t>
    <rPh sb="2" eb="6">
      <t>オギシリツ</t>
    </rPh>
    <rPh sb="6" eb="8">
      <t>オギ</t>
    </rPh>
    <rPh sb="8" eb="9">
      <t>チュウ</t>
    </rPh>
    <rPh sb="9" eb="11">
      <t>ガッコウ</t>
    </rPh>
    <phoneticPr fontId="1"/>
  </si>
  <si>
    <t>7.小城市立三日月中学校</t>
    <rPh sb="2" eb="6">
      <t>オギシリツ</t>
    </rPh>
    <rPh sb="6" eb="9">
      <t>ミカツキ</t>
    </rPh>
    <rPh sb="9" eb="12">
      <t>チュウガッコウ</t>
    </rPh>
    <phoneticPr fontId="1"/>
  </si>
  <si>
    <t>8.小城市立牛津小学校</t>
    <rPh sb="2" eb="6">
      <t>オギシリツ</t>
    </rPh>
    <rPh sb="6" eb="8">
      <t>ウシヅ</t>
    </rPh>
    <rPh sb="8" eb="11">
      <t>ショウガッコウ</t>
    </rPh>
    <phoneticPr fontId="1"/>
  </si>
  <si>
    <t>9.小城市立砥川小学校</t>
    <rPh sb="2" eb="6">
      <t>オギシリツ</t>
    </rPh>
    <rPh sb="6" eb="7">
      <t>ト</t>
    </rPh>
    <rPh sb="7" eb="8">
      <t>ガワ</t>
    </rPh>
    <rPh sb="8" eb="11">
      <t>ショウガッコウ</t>
    </rPh>
    <phoneticPr fontId="1"/>
  </si>
  <si>
    <t>10.小城市立牛津中学校</t>
    <rPh sb="3" eb="7">
      <t>オギシリツ</t>
    </rPh>
    <rPh sb="7" eb="9">
      <t>ウシヅ</t>
    </rPh>
    <rPh sb="9" eb="12">
      <t>チュウガッコウ</t>
    </rPh>
    <phoneticPr fontId="1"/>
  </si>
  <si>
    <t>11.小城市立芦刈観瀾校</t>
    <rPh sb="3" eb="7">
      <t>オギシリツ</t>
    </rPh>
    <rPh sb="7" eb="9">
      <t>アシカリ</t>
    </rPh>
    <rPh sb="9" eb="10">
      <t>カン</t>
    </rPh>
    <rPh sb="10" eb="11">
      <t>ラン</t>
    </rPh>
    <rPh sb="11" eb="12">
      <t>コウ</t>
    </rPh>
    <phoneticPr fontId="1"/>
  </si>
  <si>
    <t>12.小城市立三日月幼稚園</t>
    <rPh sb="3" eb="7">
      <t>オギシリツ</t>
    </rPh>
    <rPh sb="7" eb="10">
      <t>ミカツキ</t>
    </rPh>
    <rPh sb="10" eb="13">
      <t>ヨウチエン</t>
    </rPh>
    <phoneticPr fontId="1"/>
  </si>
  <si>
    <t>13.小城市立生涯学習センター　ドゥイング三日月</t>
    <rPh sb="3" eb="7">
      <t>オギシリツ</t>
    </rPh>
    <rPh sb="7" eb="9">
      <t>ショウガイ</t>
    </rPh>
    <rPh sb="9" eb="11">
      <t>ガクシュウ</t>
    </rPh>
    <rPh sb="21" eb="24">
      <t>ミカツキ</t>
    </rPh>
    <phoneticPr fontId="1"/>
  </si>
  <si>
    <t>15.桜城館</t>
    <rPh sb="3" eb="5">
      <t>オウジョウ</t>
    </rPh>
    <rPh sb="5" eb="6">
      <t>カン</t>
    </rPh>
    <phoneticPr fontId="1"/>
  </si>
  <si>
    <t>16.小城文化センター</t>
    <rPh sb="3" eb="5">
      <t>オギ</t>
    </rPh>
    <rPh sb="5" eb="7">
      <t>ブンカ</t>
    </rPh>
    <phoneticPr fontId="1"/>
  </si>
  <si>
    <t>17.松本浄水場</t>
    <rPh sb="3" eb="5">
      <t>マツモト</t>
    </rPh>
    <rPh sb="5" eb="8">
      <t>ジョウスイジョウ</t>
    </rPh>
    <phoneticPr fontId="1"/>
  </si>
  <si>
    <t>18.三日月浄化センター</t>
    <rPh sb="3" eb="6">
      <t>ミカツキ</t>
    </rPh>
    <rPh sb="6" eb="8">
      <t>ジョウカ</t>
    </rPh>
    <phoneticPr fontId="1"/>
  </si>
  <si>
    <t>19.牛津浄化センター</t>
    <rPh sb="3" eb="5">
      <t>ウシヅ</t>
    </rPh>
    <rPh sb="5" eb="7">
      <t>ジョウカ</t>
    </rPh>
    <phoneticPr fontId="1"/>
  </si>
  <si>
    <t>21-計</t>
    <rPh sb="2" eb="3">
      <t>ケイ</t>
    </rPh>
    <phoneticPr fontId="1"/>
  </si>
  <si>
    <t>22-計</t>
    <rPh sb="2" eb="3">
      <t>ケイ</t>
    </rPh>
    <phoneticPr fontId="1"/>
  </si>
  <si>
    <t>23.仁俣中継ポンプ場</t>
    <rPh sb="3" eb="4">
      <t>ジン</t>
    </rPh>
    <rPh sb="4" eb="5">
      <t>マタ</t>
    </rPh>
    <rPh sb="5" eb="7">
      <t>チュウケイ</t>
    </rPh>
    <rPh sb="10" eb="11">
      <t>ジョウ</t>
    </rPh>
    <phoneticPr fontId="1"/>
  </si>
  <si>
    <t>24.牛津総合公園</t>
    <rPh sb="3" eb="5">
      <t>ウシヅ</t>
    </rPh>
    <rPh sb="5" eb="7">
      <t>ソウゴウ</t>
    </rPh>
    <rPh sb="7" eb="9">
      <t>コウエン</t>
    </rPh>
    <phoneticPr fontId="1"/>
  </si>
  <si>
    <t>25.牛津公民館</t>
    <rPh sb="3" eb="5">
      <t>ウシヅ</t>
    </rPh>
    <rPh sb="5" eb="8">
      <t>コウミンカン</t>
    </rPh>
    <phoneticPr fontId="1"/>
  </si>
  <si>
    <t>26.牛津公民館別館</t>
    <rPh sb="3" eb="5">
      <t>ウシヅ</t>
    </rPh>
    <rPh sb="5" eb="8">
      <t>コウミンカン</t>
    </rPh>
    <rPh sb="8" eb="10">
      <t>ベッカン</t>
    </rPh>
    <phoneticPr fontId="1"/>
  </si>
  <si>
    <t>27.小城市児童センター</t>
    <rPh sb="3" eb="5">
      <t>オギ</t>
    </rPh>
    <rPh sb="5" eb="6">
      <t>シ</t>
    </rPh>
    <rPh sb="6" eb="8">
      <t>ジドウ</t>
    </rPh>
    <phoneticPr fontId="1"/>
  </si>
  <si>
    <t>契約種別：業務電力A-Ⅰ</t>
    <rPh sb="2" eb="4">
      <t>シュベツ</t>
    </rPh>
    <rPh sb="5" eb="7">
      <t>ギョウム</t>
    </rPh>
    <rPh sb="7" eb="9">
      <t>デンリョク</t>
    </rPh>
    <phoneticPr fontId="1"/>
  </si>
  <si>
    <t>ｋW</t>
    <phoneticPr fontId="1"/>
  </si>
  <si>
    <t>ｋWｈ</t>
    <phoneticPr fontId="1"/>
  </si>
  <si>
    <t>契約種別：業務電力A-Ⅰ</t>
  </si>
  <si>
    <t>7月～9月</t>
  </si>
  <si>
    <t>4月～6月、10月～3月</t>
  </si>
  <si>
    <t>17-計</t>
    <rPh sb="2" eb="3">
      <t>ケイ</t>
    </rPh>
    <phoneticPr fontId="1"/>
  </si>
  <si>
    <t>19-計</t>
    <rPh sb="2" eb="3">
      <t>ケイ</t>
    </rPh>
    <phoneticPr fontId="1"/>
  </si>
  <si>
    <t>20.芦刈浄化センター</t>
    <rPh sb="3" eb="5">
      <t>アシカリ</t>
    </rPh>
    <rPh sb="5" eb="7">
      <t>ジョウカ</t>
    </rPh>
    <phoneticPr fontId="1"/>
  </si>
  <si>
    <t>20-計</t>
    <rPh sb="2" eb="3">
      <t>ケイ</t>
    </rPh>
    <phoneticPr fontId="1"/>
  </si>
  <si>
    <t>21.織島浄化センター</t>
    <rPh sb="3" eb="4">
      <t>オリ</t>
    </rPh>
    <rPh sb="4" eb="5">
      <t>シマ</t>
    </rPh>
    <rPh sb="5" eb="7">
      <t>ジョウカ</t>
    </rPh>
    <phoneticPr fontId="1"/>
  </si>
  <si>
    <t>22.砥川浄化センター</t>
    <rPh sb="3" eb="4">
      <t>ト</t>
    </rPh>
    <rPh sb="4" eb="5">
      <t>ガワ</t>
    </rPh>
    <rPh sb="5" eb="7">
      <t>ジョウカ</t>
    </rPh>
    <phoneticPr fontId="1"/>
  </si>
  <si>
    <t>28-計</t>
    <rPh sb="2" eb="3">
      <t>ケイ</t>
    </rPh>
    <phoneticPr fontId="1"/>
  </si>
  <si>
    <t>15-計</t>
    <rPh sb="2" eb="3">
      <t>ケイ</t>
    </rPh>
    <phoneticPr fontId="1"/>
  </si>
  <si>
    <t>件 名　：小城市30施設（高圧電力）で使用する電力供給</t>
    <rPh sb="0" eb="1">
      <t>ケン</t>
    </rPh>
    <rPh sb="5" eb="7">
      <t>オギ</t>
    </rPh>
    <rPh sb="7" eb="8">
      <t>シ</t>
    </rPh>
    <rPh sb="10" eb="12">
      <t>シセツ</t>
    </rPh>
    <rPh sb="13" eb="15">
      <t>コウアツ</t>
    </rPh>
    <rPh sb="15" eb="17">
      <t>デンリョク</t>
    </rPh>
    <rPh sb="19" eb="21">
      <t>シヨウ</t>
    </rPh>
    <rPh sb="23" eb="25">
      <t>デンリョク</t>
    </rPh>
    <rPh sb="25" eb="27">
      <t>キョウキュウ</t>
    </rPh>
    <phoneticPr fontId="1"/>
  </si>
  <si>
    <t>28.旧給食センター</t>
    <rPh sb="3" eb="4">
      <t>キュウ</t>
    </rPh>
    <rPh sb="4" eb="6">
      <t>キュウショク</t>
    </rPh>
    <phoneticPr fontId="1"/>
  </si>
  <si>
    <t>29.三日月保健福祉センター</t>
    <rPh sb="3" eb="6">
      <t>ミカヅキ</t>
    </rPh>
    <rPh sb="6" eb="10">
      <t>ホケンフクシ</t>
    </rPh>
    <phoneticPr fontId="1"/>
  </si>
  <si>
    <t>30.中継センター</t>
    <rPh sb="3" eb="5">
      <t>チュウケイ</t>
    </rPh>
    <phoneticPr fontId="1"/>
  </si>
  <si>
    <t>29-計</t>
    <rPh sb="2" eb="3">
      <t>ケイ</t>
    </rPh>
    <phoneticPr fontId="1"/>
  </si>
  <si>
    <t>30-計</t>
    <rPh sb="2" eb="3">
      <t>ケイ</t>
    </rPh>
    <phoneticPr fontId="1"/>
  </si>
  <si>
    <t>14.小城市芦刈地域交流センター「あしぱる」　芦刈公民館</t>
    <rPh sb="3" eb="6">
      <t>オギシ</t>
    </rPh>
    <rPh sb="6" eb="8">
      <t>アシカリ</t>
    </rPh>
    <rPh sb="8" eb="10">
      <t>チイキ</t>
    </rPh>
    <rPh sb="10" eb="12">
      <t>コウリュウ</t>
    </rPh>
    <rPh sb="23" eb="25">
      <t>アシカリ</t>
    </rPh>
    <rPh sb="25" eb="28">
      <t>コウミンカン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</si>
</sst>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distributed" vertical="center" justifyLastLine="1"/>
    </xf>
    <xf numFmtId="38" fontId="3" fillId="2" borderId="1" xfId="1" applyFont="1" applyFill="1" applyBorder="1" applyAlignment="1">
      <alignment horizontal="distributed" vertical="center" justifyLastLine="1"/>
    </xf>
    <xf numFmtId="38" fontId="3" fillId="0" borderId="0" xfId="1" applyFont="1" applyAlignme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 applyAlignment="1">
      <alignment vertical="center"/>
    </xf>
    <xf numFmtId="38" fontId="3" fillId="0" borderId="0" xfId="0" applyNumberFormat="1" applyFont="1" applyBorder="1">
      <alignment vertical="center"/>
    </xf>
    <xf numFmtId="38" fontId="3" fillId="2" borderId="1" xfId="1" applyFont="1" applyFill="1" applyBorder="1" applyAlignment="1">
      <alignment horizontal="center" vertical="center" justifyLastLine="1"/>
    </xf>
    <xf numFmtId="0" fontId="3" fillId="0" borderId="0" xfId="0" applyFont="1" applyAlignment="1">
      <alignment horizontal="right" vertical="center"/>
    </xf>
    <xf numFmtId="38" fontId="3" fillId="0" borderId="0" xfId="1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38" fontId="3" fillId="0" borderId="3" xfId="1" quotePrefix="1" applyFont="1" applyFill="1" applyBorder="1" applyAlignment="1" applyProtection="1">
      <alignment horizontal="right" vertical="center" wrapText="1"/>
    </xf>
    <xf numFmtId="40" fontId="3" fillId="0" borderId="3" xfId="1" applyNumberFormat="1" applyFont="1" applyBorder="1" applyAlignment="1">
      <alignment horizontal="right" vertical="center"/>
    </xf>
    <xf numFmtId="0" fontId="3" fillId="0" borderId="2" xfId="0" quotePrefix="1" applyFont="1" applyFill="1" applyBorder="1" applyAlignment="1" applyProtection="1">
      <alignment horizontal="center" vertical="center" wrapText="1"/>
    </xf>
    <xf numFmtId="0" fontId="3" fillId="0" borderId="2" xfId="0" quotePrefix="1" applyFont="1" applyFill="1" applyBorder="1" applyAlignment="1" applyProtection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2" xfId="0" quotePrefix="1" applyFont="1" applyFill="1" applyBorder="1" applyAlignment="1" applyProtection="1">
      <alignment horizontal="center" vertical="center" wrapText="1"/>
    </xf>
    <xf numFmtId="0" fontId="3" fillId="0" borderId="5" xfId="0" quotePrefix="1" applyFont="1" applyFill="1" applyBorder="1" applyAlignment="1" applyProtection="1">
      <alignment horizontal="left" vertical="center" wrapText="1"/>
    </xf>
    <xf numFmtId="38" fontId="3" fillId="0" borderId="6" xfId="1" quotePrefix="1" applyFont="1" applyFill="1" applyBorder="1" applyAlignment="1" applyProtection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5"/>
  <sheetViews>
    <sheetView tabSelected="1" view="pageBreakPreview" topLeftCell="A181" zoomScaleNormal="100" zoomScaleSheetLayoutView="100" workbookViewId="0">
      <selection activeCell="E191" sqref="E191"/>
    </sheetView>
  </sheetViews>
  <sheetFormatPr defaultColWidth="9" defaultRowHeight="12"/>
  <cols>
    <col min="1" max="1" width="21" style="1" customWidth="1"/>
    <col min="2" max="2" width="12.109375" style="2" customWidth="1"/>
    <col min="3" max="3" width="4.44140625" style="1" bestFit="1" customWidth="1"/>
    <col min="4" max="4" width="9.77734375" style="2" customWidth="1"/>
    <col min="5" max="5" width="18.88671875" style="2" customWidth="1"/>
    <col min="6" max="6" width="23.6640625" style="1" customWidth="1"/>
    <col min="7" max="20" width="6.6640625" style="1" customWidth="1"/>
    <col min="21" max="21" width="9.33203125" style="1" customWidth="1"/>
    <col min="22" max="22" width="11.6640625" style="1" customWidth="1"/>
    <col min="23" max="16384" width="9" style="1"/>
  </cols>
  <sheetData>
    <row r="1" spans="1:7" ht="20.25" customHeight="1">
      <c r="A1" s="1" t="s">
        <v>41</v>
      </c>
    </row>
    <row r="2" spans="1:7" ht="20.25" customHeight="1">
      <c r="A2" s="31" t="s">
        <v>36</v>
      </c>
      <c r="B2" s="31"/>
      <c r="C2" s="31"/>
      <c r="D2" s="31"/>
      <c r="E2" s="31"/>
      <c r="F2" s="31"/>
    </row>
    <row r="3" spans="1:7" ht="9" customHeight="1">
      <c r="A3" s="30"/>
      <c r="B3" s="30"/>
      <c r="C3" s="30"/>
      <c r="D3" s="30"/>
      <c r="E3" s="30"/>
      <c r="F3" s="30"/>
    </row>
    <row r="4" spans="1:7" ht="23.25" customHeight="1">
      <c r="E4" s="12" t="s">
        <v>38</v>
      </c>
    </row>
    <row r="5" spans="1:7" ht="23.25" customHeight="1">
      <c r="E5" s="12" t="s">
        <v>37</v>
      </c>
    </row>
    <row r="6" spans="1:7" ht="23.25" customHeight="1">
      <c r="E6" s="12" t="s">
        <v>39</v>
      </c>
      <c r="F6" s="11" t="s">
        <v>40</v>
      </c>
    </row>
    <row r="7" spans="1:7" ht="20.25" customHeight="1">
      <c r="A7" s="1" t="s">
        <v>83</v>
      </c>
    </row>
    <row r="8" spans="1:7" ht="7.5" customHeight="1"/>
    <row r="9" spans="1:7" ht="20.25" customHeight="1">
      <c r="A9" s="3" t="s">
        <v>2</v>
      </c>
      <c r="B9" s="4" t="s">
        <v>3</v>
      </c>
      <c r="C9" s="3" t="s">
        <v>4</v>
      </c>
      <c r="D9" s="4" t="s">
        <v>5</v>
      </c>
      <c r="E9" s="10" t="s">
        <v>0</v>
      </c>
      <c r="F9" s="3" t="s">
        <v>1</v>
      </c>
    </row>
    <row r="10" spans="1:7" ht="20.25" customHeight="1">
      <c r="A10" s="13" t="s">
        <v>43</v>
      </c>
      <c r="B10" s="14"/>
      <c r="C10" s="15"/>
      <c r="D10" s="14"/>
      <c r="E10" s="14"/>
      <c r="F10" s="17" t="s">
        <v>69</v>
      </c>
    </row>
    <row r="11" spans="1:7" ht="20.25" customHeight="1">
      <c r="A11" s="13" t="s">
        <v>10</v>
      </c>
      <c r="B11" s="14">
        <f>G11*12</f>
        <v>2448</v>
      </c>
      <c r="C11" s="15" t="s">
        <v>70</v>
      </c>
      <c r="D11" s="16"/>
      <c r="E11" s="14"/>
      <c r="F11" s="17" t="str">
        <f>"契約電力"&amp;FIXED(G11,0)&amp;"×12月"</f>
        <v>契約電力204×12月</v>
      </c>
      <c r="G11" s="1">
        <v>204</v>
      </c>
    </row>
    <row r="12" spans="1:7" ht="20.25" customHeight="1">
      <c r="A12" s="13" t="s">
        <v>6</v>
      </c>
      <c r="B12" s="18">
        <v>64723</v>
      </c>
      <c r="C12" s="15" t="s">
        <v>71</v>
      </c>
      <c r="D12" s="19"/>
      <c r="E12" s="14"/>
      <c r="F12" s="17" t="s">
        <v>73</v>
      </c>
    </row>
    <row r="13" spans="1:7" ht="20.25" customHeight="1">
      <c r="A13" s="13" t="s">
        <v>9</v>
      </c>
      <c r="B13" s="18">
        <v>128899</v>
      </c>
      <c r="C13" s="15" t="s">
        <v>71</v>
      </c>
      <c r="D13" s="19"/>
      <c r="E13" s="14"/>
      <c r="F13" s="17" t="s">
        <v>74</v>
      </c>
    </row>
    <row r="14" spans="1:7" ht="20.25" customHeight="1">
      <c r="A14" s="20" t="s">
        <v>44</v>
      </c>
      <c r="B14" s="18"/>
      <c r="C14" s="15"/>
      <c r="D14" s="14"/>
      <c r="E14" s="14">
        <f>E11+E12+E13</f>
        <v>0</v>
      </c>
      <c r="F14" s="17"/>
    </row>
    <row r="15" spans="1:7" ht="20.25" customHeight="1">
      <c r="A15" s="21"/>
      <c r="B15" s="18"/>
      <c r="C15" s="15"/>
      <c r="D15" s="14"/>
      <c r="E15" s="14"/>
      <c r="F15" s="17"/>
    </row>
    <row r="16" spans="1:7" ht="20.25" customHeight="1">
      <c r="A16" s="13" t="s">
        <v>45</v>
      </c>
      <c r="B16" s="14"/>
      <c r="C16" s="15"/>
      <c r="D16" s="14"/>
      <c r="E16" s="14"/>
      <c r="F16" s="17" t="s">
        <v>72</v>
      </c>
    </row>
    <row r="17" spans="1:7" ht="20.25" customHeight="1">
      <c r="A17" s="13" t="s">
        <v>10</v>
      </c>
      <c r="B17" s="14">
        <f>G17*12</f>
        <v>1032</v>
      </c>
      <c r="C17" s="15" t="s">
        <v>70</v>
      </c>
      <c r="D17" s="16"/>
      <c r="E17" s="14"/>
      <c r="F17" s="17" t="str">
        <f>"契約電力"&amp;FIXED(G17,0)&amp;"×12月"</f>
        <v>契約電力86×12月</v>
      </c>
      <c r="G17" s="1">
        <v>86</v>
      </c>
    </row>
    <row r="18" spans="1:7" ht="20.25" customHeight="1">
      <c r="A18" s="13" t="s">
        <v>6</v>
      </c>
      <c r="B18" s="18">
        <v>22136</v>
      </c>
      <c r="C18" s="15" t="s">
        <v>71</v>
      </c>
      <c r="D18" s="19"/>
      <c r="E18" s="14"/>
      <c r="F18" s="17" t="s">
        <v>73</v>
      </c>
    </row>
    <row r="19" spans="1:7" ht="20.25" customHeight="1">
      <c r="A19" s="13" t="s">
        <v>9</v>
      </c>
      <c r="B19" s="18">
        <v>52452</v>
      </c>
      <c r="C19" s="15" t="s">
        <v>71</v>
      </c>
      <c r="D19" s="19"/>
      <c r="E19" s="14"/>
      <c r="F19" s="17" t="s">
        <v>74</v>
      </c>
    </row>
    <row r="20" spans="1:7" ht="20.25" customHeight="1">
      <c r="A20" s="20" t="s">
        <v>12</v>
      </c>
      <c r="B20" s="18"/>
      <c r="C20" s="15"/>
      <c r="D20" s="14"/>
      <c r="E20" s="14">
        <f>E17+E18+E19</f>
        <v>0</v>
      </c>
      <c r="F20" s="17"/>
    </row>
    <row r="21" spans="1:7" ht="20.25" customHeight="1">
      <c r="A21" s="21"/>
      <c r="B21" s="18"/>
      <c r="C21" s="15"/>
      <c r="D21" s="14"/>
      <c r="E21" s="14"/>
      <c r="F21" s="17"/>
    </row>
    <row r="22" spans="1:7" ht="20.25" customHeight="1">
      <c r="A22" s="13" t="s">
        <v>46</v>
      </c>
      <c r="B22" s="14"/>
      <c r="C22" s="15"/>
      <c r="D22" s="14"/>
      <c r="E22" s="14"/>
      <c r="F22" s="17" t="s">
        <v>72</v>
      </c>
    </row>
    <row r="23" spans="1:7" ht="20.25" customHeight="1">
      <c r="A23" s="13" t="s">
        <v>10</v>
      </c>
      <c r="B23" s="14">
        <f>G23*12</f>
        <v>1992</v>
      </c>
      <c r="C23" s="15" t="s">
        <v>70</v>
      </c>
      <c r="D23" s="16"/>
      <c r="E23" s="14"/>
      <c r="F23" s="17" t="str">
        <f>"契約電力"&amp;FIXED(G23,0)&amp;"×12月"</f>
        <v>契約電力166×12月</v>
      </c>
      <c r="G23" s="1">
        <v>166</v>
      </c>
    </row>
    <row r="24" spans="1:7" ht="20.25" customHeight="1">
      <c r="A24" s="13" t="s">
        <v>6</v>
      </c>
      <c r="B24" s="18">
        <v>46635</v>
      </c>
      <c r="C24" s="15" t="s">
        <v>71</v>
      </c>
      <c r="D24" s="19"/>
      <c r="E24" s="14"/>
      <c r="F24" s="17" t="s">
        <v>73</v>
      </c>
    </row>
    <row r="25" spans="1:7" ht="20.25" customHeight="1">
      <c r="A25" s="13" t="s">
        <v>9</v>
      </c>
      <c r="B25" s="18">
        <v>99236</v>
      </c>
      <c r="C25" s="15" t="s">
        <v>71</v>
      </c>
      <c r="D25" s="19"/>
      <c r="E25" s="14"/>
      <c r="F25" s="17" t="s">
        <v>74</v>
      </c>
    </row>
    <row r="26" spans="1:7" ht="20.25" customHeight="1">
      <c r="A26" s="20" t="s">
        <v>13</v>
      </c>
      <c r="B26" s="18"/>
      <c r="C26" s="15"/>
      <c r="D26" s="14"/>
      <c r="E26" s="14">
        <f>E23+E24+E25</f>
        <v>0</v>
      </c>
      <c r="F26" s="17"/>
    </row>
    <row r="27" spans="1:7" ht="20.25" customHeight="1">
      <c r="A27" s="21"/>
      <c r="B27" s="18"/>
      <c r="C27" s="15"/>
      <c r="D27" s="14"/>
      <c r="E27" s="14"/>
      <c r="F27" s="17"/>
    </row>
    <row r="28" spans="1:7" ht="20.25" customHeight="1">
      <c r="A28" s="13" t="s">
        <v>47</v>
      </c>
      <c r="B28" s="14"/>
      <c r="C28" s="15"/>
      <c r="D28" s="14"/>
      <c r="E28" s="14"/>
      <c r="F28" s="17" t="s">
        <v>72</v>
      </c>
    </row>
    <row r="29" spans="1:7" ht="20.25" customHeight="1">
      <c r="A29" s="13" t="s">
        <v>10</v>
      </c>
      <c r="B29" s="14">
        <f>G29*12</f>
        <v>936</v>
      </c>
      <c r="C29" s="15" t="s">
        <v>70</v>
      </c>
      <c r="D29" s="16"/>
      <c r="E29" s="14"/>
      <c r="F29" s="17" t="str">
        <f>"契約電力"&amp;FIXED(G29,0)&amp;"×12月"</f>
        <v>契約電力78×12月</v>
      </c>
      <c r="G29" s="1">
        <v>78</v>
      </c>
    </row>
    <row r="30" spans="1:7" ht="20.25" customHeight="1">
      <c r="A30" s="13" t="s">
        <v>6</v>
      </c>
      <c r="B30" s="18">
        <v>28616</v>
      </c>
      <c r="C30" s="15" t="s">
        <v>71</v>
      </c>
      <c r="D30" s="19"/>
      <c r="E30" s="14"/>
      <c r="F30" s="17" t="s">
        <v>73</v>
      </c>
    </row>
    <row r="31" spans="1:7" ht="20.25" customHeight="1">
      <c r="A31" s="13" t="s">
        <v>9</v>
      </c>
      <c r="B31" s="18">
        <v>73232</v>
      </c>
      <c r="C31" s="15" t="s">
        <v>71</v>
      </c>
      <c r="D31" s="19"/>
      <c r="E31" s="14"/>
      <c r="F31" s="17" t="s">
        <v>74</v>
      </c>
    </row>
    <row r="32" spans="1:7" ht="20.25" customHeight="1">
      <c r="A32" s="20" t="s">
        <v>14</v>
      </c>
      <c r="B32" s="18"/>
      <c r="C32" s="15"/>
      <c r="D32" s="14"/>
      <c r="E32" s="14">
        <f>E29+E30+E31</f>
        <v>0</v>
      </c>
      <c r="F32" s="17"/>
    </row>
    <row r="33" spans="1:7" ht="20.25" customHeight="1">
      <c r="A33" s="21"/>
      <c r="B33" s="18"/>
      <c r="C33" s="15"/>
      <c r="D33" s="14"/>
      <c r="E33" s="14"/>
      <c r="F33" s="17"/>
    </row>
    <row r="34" spans="1:7" ht="20.25" customHeight="1">
      <c r="A34" s="13" t="s">
        <v>48</v>
      </c>
      <c r="B34" s="14"/>
      <c r="C34" s="15"/>
      <c r="D34" s="14"/>
      <c r="E34" s="14"/>
      <c r="F34" s="17" t="s">
        <v>72</v>
      </c>
    </row>
    <row r="35" spans="1:7" ht="20.25" customHeight="1">
      <c r="A35" s="13" t="s">
        <v>10</v>
      </c>
      <c r="B35" s="14">
        <f>G35*12</f>
        <v>3420</v>
      </c>
      <c r="C35" s="15" t="s">
        <v>70</v>
      </c>
      <c r="D35" s="16"/>
      <c r="E35" s="14"/>
      <c r="F35" s="17" t="str">
        <f>"契約電力"&amp;FIXED(G35,0)&amp;"×12月"</f>
        <v>契約電力285×12月</v>
      </c>
      <c r="G35" s="1">
        <v>285</v>
      </c>
    </row>
    <row r="36" spans="1:7" ht="20.25" customHeight="1">
      <c r="A36" s="13" t="s">
        <v>6</v>
      </c>
      <c r="B36" s="18">
        <v>85431</v>
      </c>
      <c r="C36" s="15" t="s">
        <v>71</v>
      </c>
      <c r="D36" s="19"/>
      <c r="E36" s="14"/>
      <c r="F36" s="17" t="s">
        <v>73</v>
      </c>
    </row>
    <row r="37" spans="1:7" ht="20.25" customHeight="1">
      <c r="A37" s="13" t="s">
        <v>9</v>
      </c>
      <c r="B37" s="18">
        <v>182822</v>
      </c>
      <c r="C37" s="15" t="s">
        <v>71</v>
      </c>
      <c r="D37" s="19"/>
      <c r="E37" s="14"/>
      <c r="F37" s="17" t="s">
        <v>74</v>
      </c>
    </row>
    <row r="38" spans="1:7" ht="20.25" customHeight="1">
      <c r="A38" s="20" t="s">
        <v>15</v>
      </c>
      <c r="B38" s="18"/>
      <c r="C38" s="15"/>
      <c r="D38" s="14"/>
      <c r="E38" s="14">
        <f>E35+E36+E37</f>
        <v>0</v>
      </c>
      <c r="F38" s="17"/>
    </row>
    <row r="39" spans="1:7" ht="20.25" customHeight="1">
      <c r="A39" s="21"/>
      <c r="B39" s="18"/>
      <c r="C39" s="15"/>
      <c r="D39" s="14"/>
      <c r="E39" s="14"/>
      <c r="F39" s="17"/>
    </row>
    <row r="40" spans="1:7" ht="20.25" customHeight="1">
      <c r="A40" s="13" t="s">
        <v>49</v>
      </c>
      <c r="B40" s="14"/>
      <c r="C40" s="15"/>
      <c r="D40" s="14"/>
      <c r="E40" s="14"/>
      <c r="F40" s="17" t="s">
        <v>72</v>
      </c>
    </row>
    <row r="41" spans="1:7" ht="20.25" customHeight="1">
      <c r="A41" s="13" t="s">
        <v>10</v>
      </c>
      <c r="B41" s="14">
        <f>G41*12</f>
        <v>2760</v>
      </c>
      <c r="C41" s="15" t="s">
        <v>70</v>
      </c>
      <c r="D41" s="16"/>
      <c r="E41" s="14"/>
      <c r="F41" s="17" t="str">
        <f>"契約電力"&amp;FIXED(G41,0)&amp;"×12月"</f>
        <v>契約電力230×12月</v>
      </c>
      <c r="G41" s="1">
        <v>230</v>
      </c>
    </row>
    <row r="42" spans="1:7" ht="20.25" customHeight="1">
      <c r="A42" s="13" t="s">
        <v>6</v>
      </c>
      <c r="B42" s="18">
        <v>100614</v>
      </c>
      <c r="C42" s="15" t="s">
        <v>71</v>
      </c>
      <c r="D42" s="19"/>
      <c r="E42" s="14"/>
      <c r="F42" s="17" t="s">
        <v>73</v>
      </c>
    </row>
    <row r="43" spans="1:7" ht="20.25" customHeight="1">
      <c r="A43" s="13" t="s">
        <v>9</v>
      </c>
      <c r="B43" s="18">
        <v>227490</v>
      </c>
      <c r="C43" s="15" t="s">
        <v>71</v>
      </c>
      <c r="D43" s="19"/>
      <c r="E43" s="14"/>
      <c r="F43" s="17" t="s">
        <v>74</v>
      </c>
    </row>
    <row r="44" spans="1:7" ht="20.25" customHeight="1">
      <c r="A44" s="20" t="s">
        <v>16</v>
      </c>
      <c r="B44" s="18"/>
      <c r="C44" s="15"/>
      <c r="D44" s="14"/>
      <c r="E44" s="14">
        <f>E41+E42+E43</f>
        <v>0</v>
      </c>
      <c r="F44" s="17"/>
    </row>
    <row r="45" spans="1:7" ht="20.25" customHeight="1">
      <c r="A45" s="21"/>
      <c r="B45" s="18"/>
      <c r="C45" s="15"/>
      <c r="D45" s="14"/>
      <c r="E45" s="14"/>
      <c r="F45" s="17"/>
    </row>
    <row r="46" spans="1:7" ht="20.25" customHeight="1">
      <c r="A46" s="13" t="s">
        <v>50</v>
      </c>
      <c r="B46" s="14"/>
      <c r="C46" s="15"/>
      <c r="D46" s="14"/>
      <c r="E46" s="14"/>
      <c r="F46" s="17" t="s">
        <v>72</v>
      </c>
    </row>
    <row r="47" spans="1:7" ht="20.25" customHeight="1">
      <c r="A47" s="13" t="s">
        <v>10</v>
      </c>
      <c r="B47" s="14">
        <f>G47*12</f>
        <v>2124</v>
      </c>
      <c r="C47" s="15" t="s">
        <v>70</v>
      </c>
      <c r="D47" s="16"/>
      <c r="E47" s="14"/>
      <c r="F47" s="17" t="str">
        <f>"契約電力"&amp;FIXED(G47,0)&amp;"×12月"</f>
        <v>契約電力177×12月</v>
      </c>
      <c r="G47" s="1">
        <v>177</v>
      </c>
    </row>
    <row r="48" spans="1:7" ht="20.25" customHeight="1">
      <c r="A48" s="13" t="s">
        <v>6</v>
      </c>
      <c r="B48" s="18">
        <v>61982</v>
      </c>
      <c r="C48" s="15" t="s">
        <v>71</v>
      </c>
      <c r="D48" s="19"/>
      <c r="E48" s="14"/>
      <c r="F48" s="17" t="s">
        <v>73</v>
      </c>
    </row>
    <row r="49" spans="1:7" ht="20.25" customHeight="1">
      <c r="A49" s="13" t="s">
        <v>9</v>
      </c>
      <c r="B49" s="18">
        <v>119879</v>
      </c>
      <c r="C49" s="15" t="s">
        <v>71</v>
      </c>
      <c r="D49" s="19"/>
      <c r="E49" s="14"/>
      <c r="F49" s="17" t="s">
        <v>74</v>
      </c>
    </row>
    <row r="50" spans="1:7" ht="20.25" customHeight="1">
      <c r="A50" s="20" t="s">
        <v>17</v>
      </c>
      <c r="B50" s="18"/>
      <c r="C50" s="15"/>
      <c r="D50" s="14"/>
      <c r="E50" s="14">
        <f>E47+E48+E49</f>
        <v>0</v>
      </c>
      <c r="F50" s="17"/>
    </row>
    <row r="51" spans="1:7" ht="20.25" customHeight="1">
      <c r="A51" s="21"/>
      <c r="B51" s="18"/>
      <c r="C51" s="15"/>
      <c r="D51" s="14"/>
      <c r="E51" s="14"/>
      <c r="F51" s="17"/>
    </row>
    <row r="52" spans="1:7" ht="20.25" customHeight="1">
      <c r="A52" s="13" t="s">
        <v>51</v>
      </c>
      <c r="B52" s="14"/>
      <c r="C52" s="15"/>
      <c r="D52" s="14"/>
      <c r="E52" s="14"/>
      <c r="F52" s="17" t="s">
        <v>72</v>
      </c>
    </row>
    <row r="53" spans="1:7" ht="20.25" customHeight="1">
      <c r="A53" s="13" t="s">
        <v>10</v>
      </c>
      <c r="B53" s="14">
        <f>G53*12</f>
        <v>2100</v>
      </c>
      <c r="C53" s="15" t="s">
        <v>70</v>
      </c>
      <c r="D53" s="16"/>
      <c r="E53" s="14"/>
      <c r="F53" s="17" t="str">
        <f>"契約電力"&amp;FIXED(G53,0)&amp;"×12月"</f>
        <v>契約電力175×12月</v>
      </c>
      <c r="G53" s="1">
        <v>175</v>
      </c>
    </row>
    <row r="54" spans="1:7" ht="20.25" customHeight="1">
      <c r="A54" s="13" t="s">
        <v>6</v>
      </c>
      <c r="B54" s="18">
        <v>56213</v>
      </c>
      <c r="C54" s="15" t="s">
        <v>71</v>
      </c>
      <c r="D54" s="19"/>
      <c r="E54" s="14"/>
      <c r="F54" s="17" t="s">
        <v>73</v>
      </c>
    </row>
    <row r="55" spans="1:7" ht="20.25" customHeight="1">
      <c r="A55" s="13" t="s">
        <v>9</v>
      </c>
      <c r="B55" s="18">
        <v>103296</v>
      </c>
      <c r="C55" s="15" t="s">
        <v>71</v>
      </c>
      <c r="D55" s="19"/>
      <c r="E55" s="14"/>
      <c r="F55" s="17" t="s">
        <v>74</v>
      </c>
    </row>
    <row r="56" spans="1:7" ht="20.25" customHeight="1">
      <c r="A56" s="20" t="s">
        <v>18</v>
      </c>
      <c r="B56" s="18"/>
      <c r="C56" s="15"/>
      <c r="D56" s="14"/>
      <c r="E56" s="14">
        <f>E53+E54+E55</f>
        <v>0</v>
      </c>
      <c r="F56" s="17"/>
    </row>
    <row r="57" spans="1:7" ht="20.25" customHeight="1">
      <c r="A57" s="21"/>
      <c r="B57" s="18"/>
      <c r="C57" s="15"/>
      <c r="D57" s="14"/>
      <c r="E57" s="14"/>
      <c r="F57" s="17"/>
    </row>
    <row r="58" spans="1:7" ht="20.25" customHeight="1">
      <c r="A58" s="13" t="s">
        <v>52</v>
      </c>
      <c r="B58" s="14"/>
      <c r="C58" s="15"/>
      <c r="D58" s="14"/>
      <c r="E58" s="14"/>
      <c r="F58" s="17" t="s">
        <v>72</v>
      </c>
    </row>
    <row r="59" spans="1:7" ht="20.25" customHeight="1">
      <c r="A59" s="13" t="s">
        <v>10</v>
      </c>
      <c r="B59" s="14">
        <f>G59*12</f>
        <v>1128</v>
      </c>
      <c r="C59" s="15" t="s">
        <v>70</v>
      </c>
      <c r="D59" s="16"/>
      <c r="E59" s="14"/>
      <c r="F59" s="17" t="str">
        <f>"契約電力"&amp;FIXED(G59,0)&amp;"×12月"</f>
        <v>契約電力94×12月</v>
      </c>
      <c r="G59" s="1">
        <v>94</v>
      </c>
    </row>
    <row r="60" spans="1:7" ht="20.25" customHeight="1">
      <c r="A60" s="13" t="s">
        <v>6</v>
      </c>
      <c r="B60" s="18">
        <v>32942</v>
      </c>
      <c r="C60" s="15" t="s">
        <v>71</v>
      </c>
      <c r="D60" s="19"/>
      <c r="E60" s="14"/>
      <c r="F60" s="17" t="s">
        <v>73</v>
      </c>
    </row>
    <row r="61" spans="1:7" ht="20.25" customHeight="1">
      <c r="A61" s="13" t="s">
        <v>9</v>
      </c>
      <c r="B61" s="18">
        <v>71051</v>
      </c>
      <c r="C61" s="15" t="s">
        <v>71</v>
      </c>
      <c r="D61" s="19"/>
      <c r="E61" s="14"/>
      <c r="F61" s="17" t="s">
        <v>74</v>
      </c>
    </row>
    <row r="62" spans="1:7" ht="20.25" customHeight="1">
      <c r="A62" s="20" t="s">
        <v>19</v>
      </c>
      <c r="B62" s="18"/>
      <c r="C62" s="15"/>
      <c r="D62" s="14"/>
      <c r="E62" s="14">
        <f>E59+E60+E61</f>
        <v>0</v>
      </c>
      <c r="F62" s="17"/>
    </row>
    <row r="63" spans="1:7" ht="20.25" customHeight="1">
      <c r="A63" s="21"/>
      <c r="B63" s="18"/>
      <c r="C63" s="15"/>
      <c r="D63" s="14"/>
      <c r="E63" s="14"/>
      <c r="F63" s="17"/>
    </row>
    <row r="64" spans="1:7" ht="20.25" customHeight="1">
      <c r="A64" s="13" t="s">
        <v>53</v>
      </c>
      <c r="B64" s="14"/>
      <c r="C64" s="15"/>
      <c r="D64" s="14"/>
      <c r="E64" s="14"/>
      <c r="F64" s="17" t="s">
        <v>72</v>
      </c>
    </row>
    <row r="65" spans="1:7" ht="20.25" customHeight="1">
      <c r="A65" s="13" t="s">
        <v>10</v>
      </c>
      <c r="B65" s="14">
        <f>G65*12</f>
        <v>2232</v>
      </c>
      <c r="C65" s="15" t="s">
        <v>70</v>
      </c>
      <c r="D65" s="16"/>
      <c r="E65" s="14"/>
      <c r="F65" s="17" t="str">
        <f>"契約電力"&amp;FIXED(G65,0)&amp;"×12月"</f>
        <v>契約電力186×12月</v>
      </c>
      <c r="G65" s="1">
        <v>186</v>
      </c>
    </row>
    <row r="66" spans="1:7" ht="20.25" customHeight="1">
      <c r="A66" s="13" t="s">
        <v>6</v>
      </c>
      <c r="B66" s="18">
        <v>71470</v>
      </c>
      <c r="C66" s="15" t="s">
        <v>71</v>
      </c>
      <c r="D66" s="19"/>
      <c r="E66" s="14"/>
      <c r="F66" s="17" t="s">
        <v>73</v>
      </c>
    </row>
    <row r="67" spans="1:7" ht="20.25" customHeight="1">
      <c r="A67" s="13" t="s">
        <v>9</v>
      </c>
      <c r="B67" s="18">
        <v>165831</v>
      </c>
      <c r="C67" s="15" t="s">
        <v>71</v>
      </c>
      <c r="D67" s="19"/>
      <c r="E67" s="14"/>
      <c r="F67" s="17" t="s">
        <v>74</v>
      </c>
    </row>
    <row r="68" spans="1:7" ht="20.25" customHeight="1">
      <c r="A68" s="20" t="s">
        <v>20</v>
      </c>
      <c r="B68" s="18"/>
      <c r="C68" s="15"/>
      <c r="D68" s="14"/>
      <c r="E68" s="14">
        <f>E65+E66+E67</f>
        <v>0</v>
      </c>
      <c r="F68" s="17"/>
    </row>
    <row r="69" spans="1:7" ht="20.25" customHeight="1">
      <c r="A69" s="21"/>
      <c r="B69" s="18"/>
      <c r="C69" s="15"/>
      <c r="D69" s="14"/>
      <c r="E69" s="14"/>
      <c r="F69" s="17"/>
    </row>
    <row r="70" spans="1:7" ht="20.25" customHeight="1">
      <c r="A70" s="13" t="s">
        <v>54</v>
      </c>
      <c r="B70" s="14"/>
      <c r="C70" s="15"/>
      <c r="D70" s="14"/>
      <c r="E70" s="14"/>
      <c r="F70" s="17" t="s">
        <v>72</v>
      </c>
    </row>
    <row r="71" spans="1:7" ht="20.25" customHeight="1">
      <c r="A71" s="13" t="s">
        <v>10</v>
      </c>
      <c r="B71" s="14">
        <f>G71*12</f>
        <v>3444</v>
      </c>
      <c r="C71" s="15" t="s">
        <v>70</v>
      </c>
      <c r="D71" s="16"/>
      <c r="E71" s="14"/>
      <c r="F71" s="17" t="str">
        <f>"契約電力"&amp;FIXED(G71,0)&amp;"×12月"</f>
        <v>契約電力287×12月</v>
      </c>
      <c r="G71" s="1">
        <v>287</v>
      </c>
    </row>
    <row r="72" spans="1:7" ht="20.25" customHeight="1">
      <c r="A72" s="13" t="s">
        <v>6</v>
      </c>
      <c r="B72" s="18">
        <v>128685</v>
      </c>
      <c r="C72" s="15" t="s">
        <v>71</v>
      </c>
      <c r="D72" s="19"/>
      <c r="E72" s="14"/>
      <c r="F72" s="17" t="s">
        <v>73</v>
      </c>
    </row>
    <row r="73" spans="1:7" ht="20.25" customHeight="1">
      <c r="A73" s="13" t="s">
        <v>9</v>
      </c>
      <c r="B73" s="18">
        <v>363011</v>
      </c>
      <c r="C73" s="15" t="s">
        <v>71</v>
      </c>
      <c r="D73" s="19"/>
      <c r="E73" s="14"/>
      <c r="F73" s="17" t="s">
        <v>74</v>
      </c>
    </row>
    <row r="74" spans="1:7" ht="20.25" customHeight="1">
      <c r="A74" s="20" t="s">
        <v>21</v>
      </c>
      <c r="B74" s="18"/>
      <c r="C74" s="15"/>
      <c r="D74" s="14"/>
      <c r="E74" s="14">
        <f>E71+E72+E73</f>
        <v>0</v>
      </c>
      <c r="F74" s="17"/>
    </row>
    <row r="75" spans="1:7" ht="20.25" customHeight="1">
      <c r="A75" s="21"/>
      <c r="B75" s="18"/>
      <c r="C75" s="15"/>
      <c r="D75" s="14"/>
      <c r="E75" s="14"/>
      <c r="F75" s="17"/>
    </row>
    <row r="76" spans="1:7" ht="20.25" customHeight="1">
      <c r="A76" s="13" t="s">
        <v>55</v>
      </c>
      <c r="B76" s="14"/>
      <c r="C76" s="15"/>
      <c r="D76" s="14"/>
      <c r="E76" s="14"/>
      <c r="F76" s="17" t="s">
        <v>72</v>
      </c>
    </row>
    <row r="77" spans="1:7" ht="20.25" customHeight="1">
      <c r="A77" s="13" t="s">
        <v>10</v>
      </c>
      <c r="B77" s="14">
        <f>G77*12</f>
        <v>1068</v>
      </c>
      <c r="C77" s="15" t="s">
        <v>70</v>
      </c>
      <c r="D77" s="16"/>
      <c r="E77" s="14"/>
      <c r="F77" s="17" t="str">
        <f>"契約電力"&amp;FIXED(G77,0)&amp;"×12月"</f>
        <v>契約電力89×12月</v>
      </c>
      <c r="G77" s="1">
        <v>89</v>
      </c>
    </row>
    <row r="78" spans="1:7" ht="20.25" customHeight="1">
      <c r="A78" s="13" t="s">
        <v>6</v>
      </c>
      <c r="B78" s="18">
        <v>31606</v>
      </c>
      <c r="C78" s="15" t="s">
        <v>71</v>
      </c>
      <c r="D78" s="19"/>
      <c r="E78" s="14"/>
      <c r="F78" s="17" t="s">
        <v>73</v>
      </c>
    </row>
    <row r="79" spans="1:7" ht="20.25" customHeight="1">
      <c r="A79" s="13" t="s">
        <v>9</v>
      </c>
      <c r="B79" s="18">
        <v>65604</v>
      </c>
      <c r="C79" s="15" t="s">
        <v>71</v>
      </c>
      <c r="D79" s="19"/>
      <c r="E79" s="14"/>
      <c r="F79" s="17" t="s">
        <v>74</v>
      </c>
    </row>
    <row r="80" spans="1:7" ht="20.25" customHeight="1">
      <c r="A80" s="20" t="s">
        <v>22</v>
      </c>
      <c r="B80" s="18"/>
      <c r="C80" s="15"/>
      <c r="D80" s="14"/>
      <c r="E80" s="14">
        <f>E77+E78+E79</f>
        <v>0</v>
      </c>
      <c r="F80" s="17"/>
    </row>
    <row r="81" spans="1:20" ht="20.25" customHeight="1">
      <c r="A81" s="21"/>
      <c r="B81" s="18"/>
      <c r="C81" s="15"/>
      <c r="D81" s="14"/>
      <c r="E81" s="14"/>
      <c r="F81" s="17"/>
    </row>
    <row r="82" spans="1:20" ht="20.25" customHeight="1">
      <c r="A82" s="13" t="s">
        <v>56</v>
      </c>
      <c r="B82" s="14"/>
      <c r="C82" s="15"/>
      <c r="D82" s="14"/>
      <c r="E82" s="14"/>
      <c r="F82" s="17" t="s">
        <v>72</v>
      </c>
    </row>
    <row r="83" spans="1:20" ht="20.25" customHeight="1">
      <c r="A83" s="13" t="s">
        <v>10</v>
      </c>
      <c r="B83" s="14">
        <f>G83*12</f>
        <v>2868</v>
      </c>
      <c r="C83" s="15" t="s">
        <v>70</v>
      </c>
      <c r="D83" s="16"/>
      <c r="E83" s="14"/>
      <c r="F83" s="17" t="str">
        <f>"契約電力"&amp;FIXED(G83,0)&amp;"×12月"</f>
        <v>契約電力239×12月</v>
      </c>
      <c r="G83" s="1">
        <v>239</v>
      </c>
    </row>
    <row r="84" spans="1:20" ht="20.25" customHeight="1">
      <c r="A84" s="13" t="s">
        <v>6</v>
      </c>
      <c r="B84" s="18">
        <v>104503</v>
      </c>
      <c r="C84" s="15" t="s">
        <v>71</v>
      </c>
      <c r="D84" s="19"/>
      <c r="E84" s="14"/>
      <c r="F84" s="17" t="s">
        <v>73</v>
      </c>
    </row>
    <row r="85" spans="1:20" ht="20.25" customHeight="1">
      <c r="A85" s="13" t="s">
        <v>9</v>
      </c>
      <c r="B85" s="18">
        <v>199695</v>
      </c>
      <c r="C85" s="15" t="s">
        <v>71</v>
      </c>
      <c r="D85" s="19"/>
      <c r="E85" s="14"/>
      <c r="F85" s="17" t="s">
        <v>74</v>
      </c>
    </row>
    <row r="86" spans="1:20" ht="20.25" customHeight="1">
      <c r="A86" s="20" t="s">
        <v>23</v>
      </c>
      <c r="B86" s="18"/>
      <c r="C86" s="15"/>
      <c r="D86" s="14"/>
      <c r="E86" s="14">
        <f>E83+E84+E85</f>
        <v>0</v>
      </c>
      <c r="F86" s="17"/>
    </row>
    <row r="87" spans="1:20" ht="20.25" customHeight="1">
      <c r="A87" s="21"/>
      <c r="B87" s="18"/>
      <c r="C87" s="15"/>
      <c r="D87" s="14"/>
      <c r="E87" s="14"/>
      <c r="F87" s="17"/>
    </row>
    <row r="88" spans="1:20" ht="20.25" customHeight="1">
      <c r="A88" s="13" t="s">
        <v>89</v>
      </c>
      <c r="B88" s="14"/>
      <c r="C88" s="15"/>
      <c r="D88" s="14"/>
      <c r="E88" s="14"/>
      <c r="F88" s="17" t="s">
        <v>72</v>
      </c>
    </row>
    <row r="89" spans="1:20" ht="20.25" customHeight="1">
      <c r="A89" s="13" t="s">
        <v>10</v>
      </c>
      <c r="B89" s="14">
        <f>G89*12</f>
        <v>1488</v>
      </c>
      <c r="C89" s="15" t="s">
        <v>70</v>
      </c>
      <c r="D89" s="16"/>
      <c r="E89" s="14"/>
      <c r="F89" s="17" t="str">
        <f>"契約電力"&amp;FIXED(G89,0)&amp;"×12月"</f>
        <v>契約電力124×12月</v>
      </c>
      <c r="G89" s="1">
        <v>124</v>
      </c>
    </row>
    <row r="90" spans="1:20" ht="20.25" customHeight="1">
      <c r="A90" s="13" t="s">
        <v>6</v>
      </c>
      <c r="B90" s="18">
        <v>59491</v>
      </c>
      <c r="C90" s="15" t="s">
        <v>71</v>
      </c>
      <c r="D90" s="19"/>
      <c r="E90" s="14"/>
      <c r="F90" s="17" t="s">
        <v>73</v>
      </c>
    </row>
    <row r="91" spans="1:20" ht="20.25" customHeight="1">
      <c r="A91" s="13" t="s">
        <v>9</v>
      </c>
      <c r="B91" s="18">
        <v>81948</v>
      </c>
      <c r="C91" s="15" t="s">
        <v>71</v>
      </c>
      <c r="D91" s="19"/>
      <c r="E91" s="14"/>
      <c r="F91" s="17" t="s">
        <v>74</v>
      </c>
    </row>
    <row r="92" spans="1:20" ht="20.25" customHeight="1">
      <c r="A92" s="20" t="s">
        <v>24</v>
      </c>
      <c r="B92" s="18"/>
      <c r="C92" s="15"/>
      <c r="D92" s="14"/>
      <c r="E92" s="14">
        <f>E89+E90+E91</f>
        <v>0</v>
      </c>
      <c r="F92" s="17"/>
    </row>
    <row r="93" spans="1:20" ht="20.25" customHeight="1">
      <c r="A93" s="21"/>
      <c r="B93" s="18"/>
      <c r="C93" s="15"/>
      <c r="D93" s="14"/>
      <c r="E93" s="14"/>
      <c r="F93" s="22"/>
    </row>
    <row r="94" spans="1:20" ht="20.25" customHeight="1">
      <c r="A94" s="13" t="s">
        <v>57</v>
      </c>
      <c r="B94" s="14"/>
      <c r="C94" s="15"/>
      <c r="D94" s="14"/>
      <c r="E94" s="14"/>
      <c r="F94" s="17" t="s">
        <v>11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6"/>
      <c r="T94" s="6"/>
    </row>
    <row r="95" spans="1:20" ht="20.25" customHeight="1">
      <c r="A95" s="13" t="s">
        <v>10</v>
      </c>
      <c r="B95" s="14">
        <f>G95*12</f>
        <v>1608</v>
      </c>
      <c r="C95" s="15" t="s">
        <v>70</v>
      </c>
      <c r="D95" s="16"/>
      <c r="E95" s="14"/>
      <c r="F95" s="17" t="str">
        <f>"契約電力"&amp;FIXED(G95,0)&amp;"×12月"</f>
        <v>契約電力134×12月</v>
      </c>
      <c r="G95" s="5">
        <v>134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6"/>
      <c r="T95" s="6"/>
    </row>
    <row r="96" spans="1:20" ht="20.25" customHeight="1">
      <c r="A96" s="13" t="s">
        <v>6</v>
      </c>
      <c r="B96" s="18">
        <v>112058</v>
      </c>
      <c r="C96" s="15" t="s">
        <v>71</v>
      </c>
      <c r="D96" s="19"/>
      <c r="E96" s="14"/>
      <c r="F96" s="17" t="s">
        <v>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6"/>
      <c r="T96" s="6"/>
    </row>
    <row r="97" spans="1:20" ht="20.25" customHeight="1">
      <c r="A97" s="13" t="s">
        <v>9</v>
      </c>
      <c r="B97" s="18">
        <v>204956</v>
      </c>
      <c r="C97" s="15" t="s">
        <v>71</v>
      </c>
      <c r="D97" s="19"/>
      <c r="E97" s="14"/>
      <c r="F97" s="17" t="s">
        <v>8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6"/>
      <c r="T97" s="6"/>
    </row>
    <row r="98" spans="1:20" ht="20.25" customHeight="1">
      <c r="A98" s="20" t="s">
        <v>82</v>
      </c>
      <c r="B98" s="18"/>
      <c r="C98" s="15"/>
      <c r="D98" s="14"/>
      <c r="E98" s="14">
        <f>E95+E96+E97</f>
        <v>0</v>
      </c>
      <c r="F98" s="17"/>
    </row>
    <row r="99" spans="1:20" ht="20.25" customHeight="1">
      <c r="A99" s="21"/>
      <c r="B99" s="18"/>
      <c r="C99" s="15"/>
      <c r="D99" s="14"/>
      <c r="E99" s="14"/>
      <c r="F99" s="1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20" ht="20.25" customHeight="1">
      <c r="A100" s="13" t="s">
        <v>58</v>
      </c>
      <c r="B100" s="14"/>
      <c r="C100" s="15"/>
      <c r="D100" s="14"/>
      <c r="E100" s="14"/>
      <c r="F100" s="17" t="s">
        <v>72</v>
      </c>
    </row>
    <row r="101" spans="1:20" ht="20.25" customHeight="1">
      <c r="A101" s="13" t="s">
        <v>10</v>
      </c>
      <c r="B101" s="14">
        <f>G101*12</f>
        <v>348</v>
      </c>
      <c r="C101" s="15" t="s">
        <v>70</v>
      </c>
      <c r="D101" s="16"/>
      <c r="E101" s="14"/>
      <c r="F101" s="17" t="str">
        <f>"契約電力"&amp;FIXED(G101,0)&amp;"×12月"</f>
        <v>契約電力29×12月</v>
      </c>
      <c r="G101" s="1">
        <v>29</v>
      </c>
    </row>
    <row r="102" spans="1:20" ht="20.25" customHeight="1">
      <c r="A102" s="13" t="s">
        <v>6</v>
      </c>
      <c r="B102" s="18">
        <v>6262</v>
      </c>
      <c r="C102" s="15" t="s">
        <v>71</v>
      </c>
      <c r="D102" s="19"/>
      <c r="E102" s="14"/>
      <c r="F102" s="17" t="s">
        <v>73</v>
      </c>
    </row>
    <row r="103" spans="1:20" ht="20.25" customHeight="1">
      <c r="A103" s="13" t="s">
        <v>9</v>
      </c>
      <c r="B103" s="18">
        <v>16876</v>
      </c>
      <c r="C103" s="15" t="s">
        <v>71</v>
      </c>
      <c r="D103" s="19"/>
      <c r="E103" s="14"/>
      <c r="F103" s="17" t="s">
        <v>74</v>
      </c>
    </row>
    <row r="104" spans="1:20" ht="20.25" customHeight="1">
      <c r="A104" s="20" t="s">
        <v>25</v>
      </c>
      <c r="B104" s="18"/>
      <c r="C104" s="15"/>
      <c r="D104" s="14"/>
      <c r="E104" s="14">
        <f>E101+E102+E103</f>
        <v>0</v>
      </c>
      <c r="F104" s="17"/>
    </row>
    <row r="105" spans="1:20" ht="20.25" customHeight="1">
      <c r="A105" s="21"/>
      <c r="B105" s="18"/>
      <c r="C105" s="15"/>
      <c r="D105" s="14"/>
      <c r="E105" s="14"/>
      <c r="F105" s="17"/>
    </row>
    <row r="106" spans="1:20" ht="20.25" customHeight="1">
      <c r="A106" s="13" t="s">
        <v>59</v>
      </c>
      <c r="B106" s="14"/>
      <c r="C106" s="15"/>
      <c r="D106" s="14"/>
      <c r="E106" s="14"/>
      <c r="F106" s="17" t="s">
        <v>11</v>
      </c>
    </row>
    <row r="107" spans="1:20" ht="20.25" customHeight="1">
      <c r="A107" s="13" t="s">
        <v>10</v>
      </c>
      <c r="B107" s="14">
        <f>G107*12</f>
        <v>624</v>
      </c>
      <c r="C107" s="15" t="s">
        <v>70</v>
      </c>
      <c r="D107" s="16"/>
      <c r="E107" s="14"/>
      <c r="F107" s="17" t="str">
        <f>"契約電力"&amp;FIXED(G107,0)&amp;"×12月"</f>
        <v>契約電力52×12月</v>
      </c>
      <c r="G107" s="1">
        <v>52</v>
      </c>
    </row>
    <row r="108" spans="1:20" ht="20.25" customHeight="1">
      <c r="A108" s="13" t="s">
        <v>6</v>
      </c>
      <c r="B108" s="18">
        <v>52794</v>
      </c>
      <c r="C108" s="15" t="s">
        <v>71</v>
      </c>
      <c r="D108" s="19"/>
      <c r="E108" s="14"/>
      <c r="F108" s="17" t="s">
        <v>73</v>
      </c>
    </row>
    <row r="109" spans="1:20" ht="20.25" customHeight="1">
      <c r="A109" s="13" t="s">
        <v>9</v>
      </c>
      <c r="B109" s="18">
        <v>151688</v>
      </c>
      <c r="C109" s="15" t="s">
        <v>71</v>
      </c>
      <c r="D109" s="19"/>
      <c r="E109" s="14"/>
      <c r="F109" s="17" t="s">
        <v>74</v>
      </c>
    </row>
    <row r="110" spans="1:20" ht="20.25" customHeight="1">
      <c r="A110" s="20" t="s">
        <v>75</v>
      </c>
      <c r="B110" s="18"/>
      <c r="C110" s="15"/>
      <c r="D110" s="14"/>
      <c r="E110" s="14">
        <f>E107+E108+E109</f>
        <v>0</v>
      </c>
      <c r="F110" s="1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9"/>
      <c r="T110" s="9"/>
    </row>
    <row r="111" spans="1:20" ht="20.25" customHeight="1">
      <c r="A111" s="21"/>
      <c r="B111" s="18"/>
      <c r="C111" s="15"/>
      <c r="D111" s="14"/>
      <c r="E111" s="14"/>
      <c r="F111" s="1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 ht="20.25" customHeight="1">
      <c r="A112" s="13" t="s">
        <v>60</v>
      </c>
      <c r="B112" s="14"/>
      <c r="C112" s="15"/>
      <c r="D112" s="14"/>
      <c r="E112" s="14"/>
      <c r="F112" s="17" t="s">
        <v>11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7"/>
      <c r="T112" s="7"/>
    </row>
    <row r="113" spans="1:21" ht="20.25" customHeight="1">
      <c r="A113" s="13" t="s">
        <v>10</v>
      </c>
      <c r="B113" s="14">
        <f>G113*12</f>
        <v>816</v>
      </c>
      <c r="C113" s="15" t="s">
        <v>70</v>
      </c>
      <c r="D113" s="16"/>
      <c r="E113" s="14"/>
      <c r="F113" s="17" t="str">
        <f>"契約電力"&amp;FIXED(G113,0)&amp;"×12月"</f>
        <v>契約電力68×12月</v>
      </c>
      <c r="G113" s="1">
        <v>68</v>
      </c>
    </row>
    <row r="114" spans="1:21" ht="21" customHeight="1">
      <c r="A114" s="13" t="s">
        <v>6</v>
      </c>
      <c r="B114" s="18">
        <v>99785</v>
      </c>
      <c r="C114" s="15" t="s">
        <v>71</v>
      </c>
      <c r="D114" s="19"/>
      <c r="E114" s="14"/>
      <c r="F114" s="17" t="s">
        <v>73</v>
      </c>
    </row>
    <row r="115" spans="1:21" ht="21" customHeight="1">
      <c r="A115" s="13" t="s">
        <v>9</v>
      </c>
      <c r="B115" s="18">
        <v>289453</v>
      </c>
      <c r="C115" s="15" t="s">
        <v>71</v>
      </c>
      <c r="D115" s="19"/>
      <c r="E115" s="14"/>
      <c r="F115" s="17" t="s">
        <v>74</v>
      </c>
    </row>
    <row r="116" spans="1:21" ht="20.25" customHeight="1">
      <c r="A116" s="20" t="s">
        <v>26</v>
      </c>
      <c r="B116" s="18"/>
      <c r="C116" s="15"/>
      <c r="D116" s="14"/>
      <c r="E116" s="14">
        <f>E113+E114+E115</f>
        <v>0</v>
      </c>
      <c r="F116" s="17"/>
    </row>
    <row r="117" spans="1:21" ht="20.25" customHeight="1">
      <c r="A117" s="21"/>
      <c r="B117" s="18"/>
      <c r="C117" s="15"/>
      <c r="D117" s="14"/>
      <c r="E117" s="14"/>
      <c r="F117" s="17"/>
    </row>
    <row r="118" spans="1:21" ht="20.25" customHeight="1">
      <c r="A118" s="13" t="s">
        <v>61</v>
      </c>
      <c r="B118" s="14"/>
      <c r="C118" s="15"/>
      <c r="D118" s="14"/>
      <c r="E118" s="14"/>
      <c r="F118" s="17" t="s">
        <v>11</v>
      </c>
    </row>
    <row r="119" spans="1:21" ht="20.25" customHeight="1">
      <c r="A119" s="13" t="s">
        <v>10</v>
      </c>
      <c r="B119" s="14">
        <f>G119*12</f>
        <v>1056</v>
      </c>
      <c r="C119" s="15" t="s">
        <v>70</v>
      </c>
      <c r="D119" s="16"/>
      <c r="E119" s="14"/>
      <c r="F119" s="17" t="str">
        <f>"契約電力"&amp;FIXED(G119,0)&amp;"×12月"</f>
        <v>契約電力88×12月</v>
      </c>
      <c r="G119" s="7">
        <v>88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21" ht="21" customHeight="1">
      <c r="A120" s="13" t="s">
        <v>6</v>
      </c>
      <c r="B120" s="18">
        <v>92737</v>
      </c>
      <c r="C120" s="15" t="s">
        <v>71</v>
      </c>
      <c r="D120" s="19"/>
      <c r="E120" s="14"/>
      <c r="F120" s="17" t="s">
        <v>73</v>
      </c>
    </row>
    <row r="121" spans="1:21" ht="21" customHeight="1">
      <c r="A121" s="13" t="s">
        <v>9</v>
      </c>
      <c r="B121" s="18">
        <v>288875</v>
      </c>
      <c r="C121" s="15" t="s">
        <v>71</v>
      </c>
      <c r="D121" s="19"/>
      <c r="E121" s="14"/>
      <c r="F121" s="17" t="s">
        <v>74</v>
      </c>
    </row>
    <row r="122" spans="1:21" ht="20.25" customHeight="1">
      <c r="A122" s="20" t="s">
        <v>76</v>
      </c>
      <c r="B122" s="18"/>
      <c r="C122" s="15"/>
      <c r="D122" s="14"/>
      <c r="E122" s="14">
        <f>E119+E120+E121</f>
        <v>0</v>
      </c>
      <c r="F122" s="17"/>
    </row>
    <row r="123" spans="1:21" ht="20.25" customHeight="1">
      <c r="A123" s="21"/>
      <c r="B123" s="18"/>
      <c r="C123" s="15"/>
      <c r="D123" s="14"/>
      <c r="E123" s="14"/>
      <c r="F123" s="1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1" ht="20.25" customHeight="1">
      <c r="A124" s="13" t="s">
        <v>77</v>
      </c>
      <c r="B124" s="14"/>
      <c r="C124" s="15"/>
      <c r="D124" s="14"/>
      <c r="E124" s="14"/>
      <c r="F124" s="17" t="s">
        <v>11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ht="20.25" customHeight="1">
      <c r="A125" s="13" t="s">
        <v>10</v>
      </c>
      <c r="B125" s="14">
        <f>G125*12</f>
        <v>576</v>
      </c>
      <c r="C125" s="15" t="s">
        <v>70</v>
      </c>
      <c r="D125" s="16"/>
      <c r="E125" s="14"/>
      <c r="F125" s="17" t="str">
        <f>"契約電力"&amp;FIXED(G125,0)&amp;"×12月"</f>
        <v>契約電力48×12月</v>
      </c>
      <c r="G125" s="1">
        <v>48</v>
      </c>
    </row>
    <row r="126" spans="1:21" ht="21" customHeight="1">
      <c r="A126" s="13" t="s">
        <v>6</v>
      </c>
      <c r="B126" s="18">
        <v>39330</v>
      </c>
      <c r="C126" s="15" t="s">
        <v>71</v>
      </c>
      <c r="D126" s="19"/>
      <c r="E126" s="14"/>
      <c r="F126" s="17" t="s">
        <v>73</v>
      </c>
    </row>
    <row r="127" spans="1:21" ht="21" customHeight="1">
      <c r="A127" s="13" t="s">
        <v>9</v>
      </c>
      <c r="B127" s="18">
        <v>103947</v>
      </c>
      <c r="C127" s="15" t="s">
        <v>71</v>
      </c>
      <c r="D127" s="19"/>
      <c r="E127" s="14"/>
      <c r="F127" s="17" t="s">
        <v>74</v>
      </c>
    </row>
    <row r="128" spans="1:21" ht="20.25" customHeight="1">
      <c r="A128" s="20" t="s">
        <v>78</v>
      </c>
      <c r="B128" s="18"/>
      <c r="C128" s="15"/>
      <c r="D128" s="14"/>
      <c r="E128" s="14">
        <f>E125+E126+E127</f>
        <v>0</v>
      </c>
      <c r="F128" s="17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7"/>
      <c r="T128" s="7"/>
    </row>
    <row r="129" spans="1:21" ht="20.25" customHeight="1">
      <c r="A129" s="21"/>
      <c r="B129" s="18"/>
      <c r="C129" s="15"/>
      <c r="D129" s="14"/>
      <c r="E129" s="14"/>
      <c r="F129" s="1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1" ht="20.25" customHeight="1">
      <c r="A130" s="13" t="s">
        <v>79</v>
      </c>
      <c r="B130" s="14"/>
      <c r="C130" s="15"/>
      <c r="D130" s="14"/>
      <c r="E130" s="14"/>
      <c r="F130" s="17" t="s">
        <v>11</v>
      </c>
    </row>
    <row r="131" spans="1:21" ht="20.25" customHeight="1">
      <c r="A131" s="13" t="s">
        <v>10</v>
      </c>
      <c r="B131" s="14">
        <f>G131*12</f>
        <v>432</v>
      </c>
      <c r="C131" s="15" t="s">
        <v>70</v>
      </c>
      <c r="D131" s="16"/>
      <c r="E131" s="14"/>
      <c r="F131" s="17" t="str">
        <f>"契約電力"&amp;FIXED(G131,0)&amp;"×12月"</f>
        <v>契約電力36×12月</v>
      </c>
      <c r="G131" s="1">
        <v>36</v>
      </c>
    </row>
    <row r="132" spans="1:21" ht="21" customHeight="1">
      <c r="A132" s="13" t="s">
        <v>6</v>
      </c>
      <c r="B132" s="18">
        <v>48930</v>
      </c>
      <c r="C132" s="15" t="s">
        <v>71</v>
      </c>
      <c r="D132" s="19"/>
      <c r="E132" s="14"/>
      <c r="F132" s="17" t="s">
        <v>73</v>
      </c>
    </row>
    <row r="133" spans="1:21" ht="21" customHeight="1">
      <c r="A133" s="13" t="s">
        <v>9</v>
      </c>
      <c r="B133" s="18">
        <v>141616</v>
      </c>
      <c r="C133" s="15" t="s">
        <v>71</v>
      </c>
      <c r="D133" s="19"/>
      <c r="E133" s="14"/>
      <c r="F133" s="17" t="s">
        <v>74</v>
      </c>
    </row>
    <row r="134" spans="1:21" ht="20.25" customHeight="1">
      <c r="A134" s="20" t="s">
        <v>62</v>
      </c>
      <c r="B134" s="18"/>
      <c r="C134" s="15"/>
      <c r="D134" s="14"/>
      <c r="E134" s="14">
        <f>E131+E132+E133</f>
        <v>0</v>
      </c>
      <c r="F134" s="1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ht="20.25" customHeight="1">
      <c r="A135" s="21"/>
      <c r="B135" s="18"/>
      <c r="C135" s="15"/>
      <c r="D135" s="14"/>
      <c r="E135" s="14"/>
      <c r="F135" s="17"/>
    </row>
    <row r="136" spans="1:21" ht="20.25" customHeight="1">
      <c r="A136" s="13" t="s">
        <v>80</v>
      </c>
      <c r="B136" s="14"/>
      <c r="C136" s="15"/>
      <c r="D136" s="14"/>
      <c r="E136" s="14"/>
      <c r="F136" s="17" t="s">
        <v>11</v>
      </c>
    </row>
    <row r="137" spans="1:21" ht="19.8" customHeight="1">
      <c r="A137" s="13" t="s">
        <v>10</v>
      </c>
      <c r="B137" s="14">
        <f>G137*12</f>
        <v>348</v>
      </c>
      <c r="C137" s="15" t="s">
        <v>70</v>
      </c>
      <c r="D137" s="16"/>
      <c r="E137" s="14"/>
      <c r="F137" s="17" t="str">
        <f>"契約電力"&amp;FIXED(G137,0)&amp;"×12月"</f>
        <v>契約電力29×12月</v>
      </c>
      <c r="G137" s="1">
        <v>29</v>
      </c>
    </row>
    <row r="138" spans="1:21" ht="21" customHeight="1">
      <c r="A138" s="13" t="s">
        <v>6</v>
      </c>
      <c r="B138" s="18">
        <v>37076</v>
      </c>
      <c r="C138" s="15" t="s">
        <v>71</v>
      </c>
      <c r="D138" s="19"/>
      <c r="E138" s="14"/>
      <c r="F138" s="17" t="s">
        <v>73</v>
      </c>
    </row>
    <row r="139" spans="1:21" ht="21" customHeight="1">
      <c r="A139" s="13" t="s">
        <v>9</v>
      </c>
      <c r="B139" s="18">
        <v>110146</v>
      </c>
      <c r="C139" s="15" t="s">
        <v>71</v>
      </c>
      <c r="D139" s="19"/>
      <c r="E139" s="14"/>
      <c r="F139" s="17" t="s">
        <v>74</v>
      </c>
    </row>
    <row r="140" spans="1:21" ht="20.25" customHeight="1">
      <c r="A140" s="20" t="s">
        <v>63</v>
      </c>
      <c r="B140" s="18"/>
      <c r="C140" s="15"/>
      <c r="D140" s="14"/>
      <c r="E140" s="14">
        <f>E137+E138+E139</f>
        <v>0</v>
      </c>
      <c r="F140" s="17"/>
    </row>
    <row r="141" spans="1:21" ht="20.25" customHeight="1">
      <c r="A141" s="21"/>
      <c r="B141" s="18"/>
      <c r="C141" s="15"/>
      <c r="D141" s="14"/>
      <c r="E141" s="14"/>
      <c r="F141" s="17"/>
    </row>
    <row r="142" spans="1:21" ht="20.25" customHeight="1">
      <c r="A142" s="13" t="s">
        <v>64</v>
      </c>
      <c r="B142" s="14"/>
      <c r="C142" s="15"/>
      <c r="D142" s="14"/>
      <c r="E142" s="14"/>
      <c r="F142" s="17" t="s">
        <v>11</v>
      </c>
    </row>
    <row r="143" spans="1:21" ht="20.25" customHeight="1">
      <c r="A143" s="13" t="s">
        <v>10</v>
      </c>
      <c r="B143" s="14">
        <f>G143*12</f>
        <v>192</v>
      </c>
      <c r="C143" s="15" t="s">
        <v>70</v>
      </c>
      <c r="D143" s="16"/>
      <c r="E143" s="14"/>
      <c r="F143" s="17" t="str">
        <f>"契約電力"&amp;FIXED(G143,0)&amp;"×12月"</f>
        <v>契約電力16×12月</v>
      </c>
      <c r="G143" s="1">
        <v>16</v>
      </c>
    </row>
    <row r="144" spans="1:21" ht="21" customHeight="1">
      <c r="A144" s="13" t="s">
        <v>6</v>
      </c>
      <c r="B144" s="18">
        <v>10350</v>
      </c>
      <c r="C144" s="15" t="s">
        <v>71</v>
      </c>
      <c r="D144" s="19"/>
      <c r="E144" s="14"/>
      <c r="F144" s="17" t="s">
        <v>7</v>
      </c>
    </row>
    <row r="145" spans="1:7" ht="21" customHeight="1">
      <c r="A145" s="13" t="s">
        <v>9</v>
      </c>
      <c r="B145" s="18">
        <v>30528</v>
      </c>
      <c r="C145" s="15" t="s">
        <v>71</v>
      </c>
      <c r="D145" s="19"/>
      <c r="E145" s="14"/>
      <c r="F145" s="17" t="s">
        <v>8</v>
      </c>
    </row>
    <row r="146" spans="1:7" ht="21" customHeight="1">
      <c r="A146" s="20" t="s">
        <v>27</v>
      </c>
      <c r="B146" s="18"/>
      <c r="C146" s="15"/>
      <c r="D146" s="14"/>
      <c r="E146" s="14">
        <f>E143+E144+E145</f>
        <v>0</v>
      </c>
      <c r="F146" s="17"/>
    </row>
    <row r="147" spans="1:7" ht="21" customHeight="1">
      <c r="A147" s="21"/>
      <c r="B147" s="18"/>
      <c r="C147" s="15"/>
      <c r="D147" s="14"/>
      <c r="E147" s="14"/>
      <c r="F147" s="22"/>
    </row>
    <row r="148" spans="1:7" ht="21" customHeight="1">
      <c r="A148" s="13" t="s">
        <v>65</v>
      </c>
      <c r="B148" s="14"/>
      <c r="C148" s="15"/>
      <c r="D148" s="14"/>
      <c r="E148" s="14"/>
      <c r="F148" s="17" t="s">
        <v>72</v>
      </c>
    </row>
    <row r="149" spans="1:7" ht="21" customHeight="1">
      <c r="A149" s="13" t="s">
        <v>10</v>
      </c>
      <c r="B149" s="14">
        <f>G149*12</f>
        <v>1536</v>
      </c>
      <c r="C149" s="15" t="s">
        <v>70</v>
      </c>
      <c r="D149" s="16"/>
      <c r="E149" s="14"/>
      <c r="F149" s="17" t="str">
        <f>"契約電力"&amp;FIXED(G149,0)&amp;"×12月"</f>
        <v>契約電力128×12月</v>
      </c>
      <c r="G149" s="1">
        <v>128</v>
      </c>
    </row>
    <row r="150" spans="1:7" ht="21" customHeight="1">
      <c r="A150" s="13" t="s">
        <v>6</v>
      </c>
      <c r="B150" s="18">
        <v>9322</v>
      </c>
      <c r="C150" s="15" t="s">
        <v>71</v>
      </c>
      <c r="D150" s="19"/>
      <c r="E150" s="14"/>
      <c r="F150" s="17" t="s">
        <v>73</v>
      </c>
    </row>
    <row r="151" spans="1:7" ht="21" customHeight="1">
      <c r="A151" s="13" t="s">
        <v>9</v>
      </c>
      <c r="B151" s="18">
        <v>20656</v>
      </c>
      <c r="C151" s="15" t="s">
        <v>71</v>
      </c>
      <c r="D151" s="19"/>
      <c r="E151" s="14"/>
      <c r="F151" s="17" t="s">
        <v>74</v>
      </c>
    </row>
    <row r="152" spans="1:7" ht="21" customHeight="1">
      <c r="A152" s="20" t="s">
        <v>28</v>
      </c>
      <c r="B152" s="18"/>
      <c r="C152" s="15"/>
      <c r="D152" s="14"/>
      <c r="E152" s="14">
        <f>E149+E150+E151</f>
        <v>0</v>
      </c>
      <c r="F152" s="17"/>
    </row>
    <row r="153" spans="1:7" ht="24.9" customHeight="1">
      <c r="A153" s="21"/>
      <c r="B153" s="18"/>
      <c r="C153" s="15"/>
      <c r="D153" s="14"/>
      <c r="E153" s="14"/>
      <c r="F153" s="22"/>
    </row>
    <row r="154" spans="1:7" ht="24.9" customHeight="1">
      <c r="A154" s="13" t="s">
        <v>66</v>
      </c>
      <c r="B154" s="14"/>
      <c r="C154" s="15"/>
      <c r="D154" s="14"/>
      <c r="E154" s="14"/>
      <c r="F154" s="17" t="s">
        <v>72</v>
      </c>
    </row>
    <row r="155" spans="1:7" ht="21" customHeight="1">
      <c r="A155" s="13" t="s">
        <v>10</v>
      </c>
      <c r="B155" s="14">
        <f>G155*12</f>
        <v>912</v>
      </c>
      <c r="C155" s="15" t="s">
        <v>70</v>
      </c>
      <c r="D155" s="16"/>
      <c r="E155" s="14"/>
      <c r="F155" s="17" t="str">
        <f>"契約電力"&amp;FIXED(G155,0)&amp;"×12月"</f>
        <v>契約電力76×12月</v>
      </c>
      <c r="G155" s="1">
        <v>76</v>
      </c>
    </row>
    <row r="156" spans="1:7" ht="21" customHeight="1">
      <c r="A156" s="13" t="s">
        <v>6</v>
      </c>
      <c r="B156" s="18">
        <v>30848</v>
      </c>
      <c r="C156" s="15" t="s">
        <v>71</v>
      </c>
      <c r="D156" s="19"/>
      <c r="E156" s="14"/>
      <c r="F156" s="17" t="s">
        <v>73</v>
      </c>
    </row>
    <row r="157" spans="1:7" ht="21" customHeight="1">
      <c r="A157" s="13" t="s">
        <v>9</v>
      </c>
      <c r="B157" s="18">
        <v>64916</v>
      </c>
      <c r="C157" s="15" t="s">
        <v>71</v>
      </c>
      <c r="D157" s="19"/>
      <c r="E157" s="14"/>
      <c r="F157" s="17" t="s">
        <v>74</v>
      </c>
    </row>
    <row r="158" spans="1:7" ht="21" customHeight="1">
      <c r="A158" s="20" t="s">
        <v>29</v>
      </c>
      <c r="B158" s="18"/>
      <c r="C158" s="15"/>
      <c r="D158" s="14"/>
      <c r="E158" s="14">
        <f>E155+E156+E157</f>
        <v>0</v>
      </c>
      <c r="F158" s="17"/>
    </row>
    <row r="159" spans="1:7" ht="21" customHeight="1">
      <c r="A159" s="21"/>
      <c r="B159" s="18"/>
      <c r="C159" s="15"/>
      <c r="D159" s="14"/>
      <c r="E159" s="14"/>
      <c r="F159" s="22"/>
    </row>
    <row r="160" spans="1:7" ht="21" customHeight="1">
      <c r="A160" s="13" t="s">
        <v>67</v>
      </c>
      <c r="B160" s="14"/>
      <c r="C160" s="15"/>
      <c r="D160" s="14"/>
      <c r="E160" s="14"/>
      <c r="F160" s="17" t="s">
        <v>72</v>
      </c>
    </row>
    <row r="161" spans="1:7" ht="21" customHeight="1">
      <c r="A161" s="13" t="s">
        <v>10</v>
      </c>
      <c r="B161" s="14">
        <f>G161*12</f>
        <v>564</v>
      </c>
      <c r="C161" s="15" t="s">
        <v>70</v>
      </c>
      <c r="D161" s="16"/>
      <c r="E161" s="14"/>
      <c r="F161" s="17" t="str">
        <f>"契約電力"&amp;FIXED(G161,0)&amp;"×12月"</f>
        <v>契約電力47×12月</v>
      </c>
      <c r="G161" s="1">
        <v>47</v>
      </c>
    </row>
    <row r="162" spans="1:7" ht="21" customHeight="1">
      <c r="A162" s="13" t="s">
        <v>6</v>
      </c>
      <c r="B162" s="18">
        <v>9803</v>
      </c>
      <c r="C162" s="15" t="s">
        <v>71</v>
      </c>
      <c r="D162" s="19"/>
      <c r="E162" s="14"/>
      <c r="F162" s="17" t="s">
        <v>73</v>
      </c>
    </row>
    <row r="163" spans="1:7" ht="21" customHeight="1">
      <c r="A163" s="13" t="s">
        <v>9</v>
      </c>
      <c r="B163" s="18">
        <v>21258</v>
      </c>
      <c r="C163" s="15" t="s">
        <v>71</v>
      </c>
      <c r="D163" s="19"/>
      <c r="E163" s="14"/>
      <c r="F163" s="17" t="s">
        <v>74</v>
      </c>
    </row>
    <row r="164" spans="1:7" ht="21" customHeight="1">
      <c r="A164" s="20" t="s">
        <v>30</v>
      </c>
      <c r="B164" s="18"/>
      <c r="C164" s="15"/>
      <c r="D164" s="14"/>
      <c r="E164" s="14">
        <f>E161+E162+E163</f>
        <v>0</v>
      </c>
      <c r="F164" s="17"/>
    </row>
    <row r="165" spans="1:7" ht="21" customHeight="1">
      <c r="A165" s="21"/>
      <c r="B165" s="18"/>
      <c r="C165" s="15"/>
      <c r="D165" s="14"/>
      <c r="E165" s="14"/>
      <c r="F165" s="22"/>
    </row>
    <row r="166" spans="1:7" ht="21" customHeight="1">
      <c r="A166" s="13" t="s">
        <v>68</v>
      </c>
      <c r="B166" s="14"/>
      <c r="C166" s="15"/>
      <c r="D166" s="14"/>
      <c r="E166" s="14"/>
      <c r="F166" s="17" t="s">
        <v>11</v>
      </c>
    </row>
    <row r="167" spans="1:7" ht="21" customHeight="1">
      <c r="A167" s="13" t="s">
        <v>10</v>
      </c>
      <c r="B167" s="14">
        <f>G167*12</f>
        <v>636</v>
      </c>
      <c r="C167" s="15" t="s">
        <v>70</v>
      </c>
      <c r="D167" s="16"/>
      <c r="E167" s="14"/>
      <c r="F167" s="17" t="str">
        <f>"契約電力"&amp;FIXED(G167,0)&amp;"×12月"</f>
        <v>契約電力53×12月</v>
      </c>
      <c r="G167" s="1">
        <v>53</v>
      </c>
    </row>
    <row r="168" spans="1:7" ht="21" customHeight="1">
      <c r="A168" s="13" t="s">
        <v>6</v>
      </c>
      <c r="B168" s="18">
        <v>22443</v>
      </c>
      <c r="C168" s="15" t="s">
        <v>71</v>
      </c>
      <c r="D168" s="19"/>
      <c r="E168" s="14"/>
      <c r="F168" s="17" t="s">
        <v>7</v>
      </c>
    </row>
    <row r="169" spans="1:7" ht="21" customHeight="1">
      <c r="A169" s="13" t="s">
        <v>9</v>
      </c>
      <c r="B169" s="18">
        <v>40994</v>
      </c>
      <c r="C169" s="15" t="s">
        <v>71</v>
      </c>
      <c r="D169" s="19"/>
      <c r="E169" s="14"/>
      <c r="F169" s="17" t="s">
        <v>8</v>
      </c>
    </row>
    <row r="170" spans="1:7" ht="21" customHeight="1">
      <c r="A170" s="20" t="s">
        <v>42</v>
      </c>
      <c r="B170" s="18"/>
      <c r="C170" s="15"/>
      <c r="D170" s="14"/>
      <c r="E170" s="14">
        <f>E167+E168+E169</f>
        <v>0</v>
      </c>
      <c r="F170" s="17"/>
    </row>
    <row r="171" spans="1:7" ht="21" customHeight="1">
      <c r="A171" s="21"/>
      <c r="B171" s="18"/>
      <c r="C171" s="15"/>
      <c r="D171" s="14"/>
      <c r="E171" s="14"/>
      <c r="F171" s="22"/>
    </row>
    <row r="172" spans="1:7" ht="21" customHeight="1">
      <c r="A172" s="13" t="s">
        <v>84</v>
      </c>
      <c r="B172" s="14"/>
      <c r="C172" s="15"/>
      <c r="D172" s="14"/>
      <c r="E172" s="14"/>
      <c r="F172" s="17" t="s">
        <v>11</v>
      </c>
    </row>
    <row r="173" spans="1:7" ht="21" customHeight="1">
      <c r="A173" s="13" t="s">
        <v>10</v>
      </c>
      <c r="B173" s="14">
        <f>G173*12</f>
        <v>108</v>
      </c>
      <c r="C173" s="15" t="s">
        <v>70</v>
      </c>
      <c r="D173" s="16"/>
      <c r="E173" s="14"/>
      <c r="F173" s="17" t="str">
        <f>"契約電力"&amp;FIXED(G173,0)&amp;"×12月"</f>
        <v>契約電力9×12月</v>
      </c>
      <c r="G173" s="1">
        <v>9</v>
      </c>
    </row>
    <row r="174" spans="1:7" ht="21" customHeight="1">
      <c r="A174" s="13" t="s">
        <v>6</v>
      </c>
      <c r="B174" s="18">
        <v>4148</v>
      </c>
      <c r="C174" s="15" t="s">
        <v>71</v>
      </c>
      <c r="D174" s="19"/>
      <c r="E174" s="14"/>
      <c r="F174" s="17" t="s">
        <v>7</v>
      </c>
    </row>
    <row r="175" spans="1:7" ht="21" customHeight="1">
      <c r="A175" s="13" t="s">
        <v>9</v>
      </c>
      <c r="B175" s="18">
        <v>12760</v>
      </c>
      <c r="C175" s="15" t="s">
        <v>71</v>
      </c>
      <c r="D175" s="19"/>
      <c r="E175" s="14"/>
      <c r="F175" s="17" t="s">
        <v>8</v>
      </c>
    </row>
    <row r="176" spans="1:7" ht="21" customHeight="1">
      <c r="A176" s="20" t="s">
        <v>81</v>
      </c>
      <c r="B176" s="18"/>
      <c r="C176" s="15"/>
      <c r="D176" s="14"/>
      <c r="E176" s="14">
        <f>E173+E174+E175</f>
        <v>0</v>
      </c>
      <c r="F176" s="17"/>
    </row>
    <row r="177" spans="1:7" ht="21" customHeight="1">
      <c r="A177" s="21"/>
      <c r="B177" s="18"/>
      <c r="C177" s="15"/>
      <c r="D177" s="14"/>
      <c r="E177" s="14"/>
      <c r="F177" s="22"/>
    </row>
    <row r="178" spans="1:7" ht="21" customHeight="1">
      <c r="A178" s="13" t="s">
        <v>85</v>
      </c>
      <c r="B178" s="14"/>
      <c r="C178" s="15"/>
      <c r="D178" s="14"/>
      <c r="E178" s="14"/>
      <c r="F178" s="17" t="s">
        <v>11</v>
      </c>
    </row>
    <row r="179" spans="1:7" ht="21" customHeight="1">
      <c r="A179" s="13" t="s">
        <v>10</v>
      </c>
      <c r="B179" s="14">
        <f>G179*12</f>
        <v>2304</v>
      </c>
      <c r="C179" s="15" t="s">
        <v>70</v>
      </c>
      <c r="D179" s="16"/>
      <c r="E179" s="14"/>
      <c r="F179" s="17" t="str">
        <f>"契約電力"&amp;FIXED(G179,0)&amp;"×12月"</f>
        <v>契約電力192×12月</v>
      </c>
      <c r="G179" s="1">
        <v>192</v>
      </c>
    </row>
    <row r="180" spans="1:7" ht="21" customHeight="1">
      <c r="A180" s="13" t="s">
        <v>6</v>
      </c>
      <c r="B180" s="18">
        <v>130877</v>
      </c>
      <c r="C180" s="15" t="s">
        <v>71</v>
      </c>
      <c r="D180" s="19"/>
      <c r="E180" s="14"/>
      <c r="F180" s="17" t="s">
        <v>7</v>
      </c>
    </row>
    <row r="181" spans="1:7" ht="21" customHeight="1">
      <c r="A181" s="13" t="s">
        <v>9</v>
      </c>
      <c r="B181" s="18">
        <v>303106</v>
      </c>
      <c r="C181" s="15" t="s">
        <v>71</v>
      </c>
      <c r="D181" s="19"/>
      <c r="E181" s="14"/>
      <c r="F181" s="17" t="s">
        <v>8</v>
      </c>
    </row>
    <row r="182" spans="1:7" ht="21" customHeight="1">
      <c r="A182" s="20" t="s">
        <v>87</v>
      </c>
      <c r="B182" s="18"/>
      <c r="C182" s="15"/>
      <c r="D182" s="14"/>
      <c r="E182" s="14">
        <f>E179+E180+E181</f>
        <v>0</v>
      </c>
      <c r="F182" s="17"/>
    </row>
    <row r="183" spans="1:7" ht="21" customHeight="1">
      <c r="A183" s="20"/>
      <c r="B183" s="18"/>
      <c r="C183" s="15"/>
      <c r="D183" s="14"/>
      <c r="E183" s="14"/>
      <c r="F183" s="17"/>
    </row>
    <row r="184" spans="1:7" ht="21" customHeight="1">
      <c r="A184" s="13" t="s">
        <v>86</v>
      </c>
      <c r="B184" s="14"/>
      <c r="C184" s="15"/>
      <c r="D184" s="14"/>
      <c r="E184" s="14"/>
      <c r="F184" s="17" t="s">
        <v>11</v>
      </c>
    </row>
    <row r="185" spans="1:7" ht="21" customHeight="1">
      <c r="A185" s="13" t="s">
        <v>10</v>
      </c>
      <c r="B185" s="14">
        <f>G185*12</f>
        <v>564</v>
      </c>
      <c r="C185" s="15" t="s">
        <v>70</v>
      </c>
      <c r="D185" s="16"/>
      <c r="E185" s="14"/>
      <c r="F185" s="17" t="str">
        <f>"契約電力"&amp;FIXED(G185,0)&amp;"×12月"</f>
        <v>契約電力47×12月</v>
      </c>
      <c r="G185" s="1">
        <v>47</v>
      </c>
    </row>
    <row r="186" spans="1:7" ht="21" customHeight="1">
      <c r="A186" s="13" t="s">
        <v>6</v>
      </c>
      <c r="B186" s="18">
        <v>15128</v>
      </c>
      <c r="C186" s="15" t="s">
        <v>71</v>
      </c>
      <c r="D186" s="19"/>
      <c r="E186" s="14"/>
      <c r="F186" s="17" t="s">
        <v>7</v>
      </c>
    </row>
    <row r="187" spans="1:7" ht="21" customHeight="1">
      <c r="A187" s="13" t="s">
        <v>9</v>
      </c>
      <c r="B187" s="18">
        <v>25161</v>
      </c>
      <c r="C187" s="15" t="s">
        <v>71</v>
      </c>
      <c r="D187" s="19"/>
      <c r="E187" s="14"/>
      <c r="F187" s="17" t="s">
        <v>8</v>
      </c>
    </row>
    <row r="188" spans="1:7" ht="21" customHeight="1">
      <c r="A188" s="20" t="s">
        <v>88</v>
      </c>
      <c r="B188" s="18"/>
      <c r="C188" s="15"/>
      <c r="D188" s="14"/>
      <c r="E188" s="14">
        <f>E185+E186+E187</f>
        <v>0</v>
      </c>
      <c r="F188" s="17"/>
    </row>
    <row r="189" spans="1:7" ht="21" customHeight="1">
      <c r="A189" s="20"/>
      <c r="B189" s="18"/>
      <c r="C189" s="15"/>
      <c r="D189" s="14"/>
      <c r="E189" s="14"/>
      <c r="F189" s="17"/>
    </row>
    <row r="190" spans="1:7" ht="21" customHeight="1">
      <c r="A190" s="20" t="s">
        <v>32</v>
      </c>
      <c r="B190" s="18">
        <f>B12+B13+B18+B19+B24+B25+B30+B31+B36+B37+B42+B43+B48+B49+B54+B55+B60+B61+B66+B67+B72+B73+B78+B79+B84+B85+B90+B91+B96+B97+B102+B103+B108+B109+B114+B115+B120+B121+B126+B127+B132+B133+B138+B139+B144+B145+B150+B151+B156+B157+B162+B163+B168+B169+B174+B175+B180+B181+B186+B187</f>
        <v>5378320</v>
      </c>
      <c r="C190" s="15" t="s">
        <v>71</v>
      </c>
      <c r="D190" s="14"/>
      <c r="E190" s="14">
        <f>E14+E20+E26+E32+E38+E44+E50+E56+E62+E68+E74+E80+E86+E92+E98+E104+E110+E116+E122+E128+E134+E140+E146+E152+E158+E164+E170+E176+E182+E188</f>
        <v>0</v>
      </c>
      <c r="F190" s="23"/>
    </row>
    <row r="191" spans="1:7" ht="21" customHeight="1">
      <c r="A191" s="20"/>
      <c r="B191" s="18"/>
      <c r="C191" s="15"/>
      <c r="D191" s="14"/>
      <c r="E191" s="14"/>
      <c r="F191" s="23"/>
    </row>
    <row r="192" spans="1:7" ht="21" customHeight="1">
      <c r="A192" s="24" t="s">
        <v>31</v>
      </c>
      <c r="B192" s="18"/>
      <c r="C192" s="15"/>
      <c r="D192" s="14"/>
      <c r="E192" s="14">
        <v>0</v>
      </c>
      <c r="F192" s="23" t="s">
        <v>34</v>
      </c>
    </row>
    <row r="193" spans="1:6" ht="21" customHeight="1">
      <c r="A193" s="24"/>
      <c r="B193" s="18"/>
      <c r="C193" s="15"/>
      <c r="D193" s="14"/>
      <c r="E193" s="14"/>
      <c r="F193" s="23"/>
    </row>
    <row r="194" spans="1:6" ht="21" customHeight="1">
      <c r="A194" s="20" t="s">
        <v>33</v>
      </c>
      <c r="B194" s="18"/>
      <c r="C194" s="15"/>
      <c r="D194" s="14"/>
      <c r="E194" s="14">
        <f>E190+E192</f>
        <v>0</v>
      </c>
      <c r="F194" s="23" t="s">
        <v>35</v>
      </c>
    </row>
    <row r="195" spans="1:6" ht="21" customHeight="1">
      <c r="A195" s="25"/>
      <c r="B195" s="26"/>
      <c r="C195" s="27"/>
      <c r="D195" s="28"/>
      <c r="E195" s="28"/>
      <c r="F195" s="29"/>
    </row>
  </sheetData>
  <dataConsolidate/>
  <mergeCells count="1">
    <mergeCell ref="A2:F2"/>
  </mergeCells>
  <phoneticPr fontId="1"/>
  <printOptions horizontalCentered="1"/>
  <pageMargins left="0.55118110236220474" right="0" top="0.86614173228346458" bottom="0.39370078740157483" header="0.51181102362204722" footer="0.15748031496062992"/>
  <pageSetup paperSize="9" scale="63" orientation="portrait" r:id="rId1"/>
  <headerFooter alignWithMargins="0">
    <oddHeader xml:space="preserve">&amp;R頁&amp;P / &amp;N </oddHeader>
    <oddFooter>&amp;C小　城　市</oddFooter>
  </headerFooter>
  <rowBreaks count="5" manualBreakCount="5">
    <brk id="39" max="5" man="1"/>
    <brk id="69" max="5" man="1"/>
    <brk id="99" max="5" man="1"/>
    <brk id="129" max="5" man="1"/>
    <brk id="1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入札内訳書</vt:lpstr>
      <vt:lpstr>入札内訳書!Print_Area</vt:lpstr>
      <vt:lpstr>入札内訳書!Print_Titles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OGI19L171</dc:creator>
  <cp:lastModifiedBy>Administrator</cp:lastModifiedBy>
  <cp:lastPrinted>2025-08-14T08:52:07Z</cp:lastPrinted>
  <dcterms:created xsi:type="dcterms:W3CDTF">2009-01-23T06:28:42Z</dcterms:created>
  <dcterms:modified xsi:type="dcterms:W3CDTF">2025-09-11T10:00:34Z</dcterms:modified>
</cp:coreProperties>
</file>