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gifsv\共有フォルダ\部課別\選挙管理委員会事務局\選挙(国政・地方・以外）\地方選挙\01　小城市長・市議選挙\小城市議会議員選挙\R8.2.15小城市議会議員選挙\10　説明会（立候補予定者）\03　説明会資料\01　説明資料＿R7.12.24市議会議員選（候補者説明会）\"/>
    </mc:Choice>
  </mc:AlternateContent>
  <xr:revisionPtr revIDLastSave="0" documentId="13_ncr:1_{A1CA4E85-162C-4FD8-8AF1-1060321EECE2}" xr6:coauthVersionLast="47" xr6:coauthVersionMax="47" xr10:uidLastSave="{00000000-0000-0000-0000-000000000000}"/>
  <bookViews>
    <workbookView xWindow="-28920" yWindow="-120" windowWidth="29040" windowHeight="15720" tabRatio="975" xr2:uid="{00000000-000D-0000-FFFF-FFFF00000000}"/>
  </bookViews>
  <sheets>
    <sheet name="表紙" sheetId="2" r:id="rId1"/>
    <sheet name="収入" sheetId="3" r:id="rId2"/>
    <sheet name="収入の内訳" sheetId="34" r:id="rId3"/>
    <sheet name="支出" sheetId="4" r:id="rId4"/>
    <sheet name="支出内訳（一覧）" sheetId="10" r:id="rId5"/>
    <sheet name="人件費" sheetId="134" r:id="rId6"/>
    <sheet name="家屋費（選挙事務所費）" sheetId="135" r:id="rId7"/>
    <sheet name="家屋費（集合会場費等）" sheetId="136" r:id="rId8"/>
    <sheet name="通信費" sheetId="137" r:id="rId9"/>
    <sheet name="交通費" sheetId="138" r:id="rId10"/>
    <sheet name="印刷費" sheetId="139" r:id="rId11"/>
    <sheet name="広告費" sheetId="140" r:id="rId12"/>
    <sheet name="文具費" sheetId="141" r:id="rId13"/>
    <sheet name="食料費" sheetId="142" r:id="rId14"/>
    <sheet name="休泊費" sheetId="143" r:id="rId15"/>
    <sheet name="雑費" sheetId="144" r:id="rId16"/>
    <sheet name="宣誓書" sheetId="22" r:id="rId17"/>
    <sheet name="徴難明細" sheetId="6" r:id="rId18"/>
    <sheet name="振込明細" sheetId="7" r:id="rId19"/>
  </sheets>
  <definedNames>
    <definedName name="_xlnm.Print_Area" localSheetId="10">印刷費!$B$2:$L$28</definedName>
    <definedName name="_xlnm.Print_Area" localSheetId="7">'家屋費（集合会場費等）'!$B$2:$L$28</definedName>
    <definedName name="_xlnm.Print_Area" localSheetId="6">'家屋費（選挙事務所費）'!$B$2:$L$28</definedName>
    <definedName name="_xlnm.Print_Area" localSheetId="14">休泊費!$B$2:$L$28</definedName>
    <definedName name="_xlnm.Print_Area" localSheetId="9">交通費!$B$2:$L$28</definedName>
    <definedName name="_xlnm.Print_Area" localSheetId="11">広告費!$B$2:$L$28</definedName>
    <definedName name="_xlnm.Print_Area" localSheetId="15">雑費!$B$2:$L$28</definedName>
    <definedName name="_xlnm.Print_Area" localSheetId="3">支出!$A$1:$O$15</definedName>
    <definedName name="_xlnm.Print_Area" localSheetId="4">'支出内訳（一覧）'!$A$1:$E$18</definedName>
    <definedName name="_xlnm.Print_Area" localSheetId="1">収入!$A$1:$D$19</definedName>
    <definedName name="_xlnm.Print_Area" localSheetId="2">収入の内訳!$B$2:$K$26</definedName>
    <definedName name="_xlnm.Print_Area" localSheetId="13">食料費!$B$2:$L$28</definedName>
    <definedName name="_xlnm.Print_Area" localSheetId="18">振込明細!$B$1:$I$20</definedName>
    <definedName name="_xlnm.Print_Area" localSheetId="5">人件費!$B$2:$L$29</definedName>
    <definedName name="_xlnm.Print_Area" localSheetId="16">宣誓書!$A$1:$AR$28</definedName>
    <definedName name="_xlnm.Print_Area" localSheetId="17">徴難明細!$A$1:$I$28</definedName>
    <definedName name="_xlnm.Print_Area" localSheetId="8">通信費!$B$2:$L$28</definedName>
    <definedName name="_xlnm.Print_Area" localSheetId="0">表紙!$A$1:$AU$31</definedName>
    <definedName name="_xlnm.Print_Area" localSheetId="12">文具費!$B$2:$L$28</definedName>
    <definedName name="_xlnm.Print_Titles" localSheetId="10">印刷費!$6:$7</definedName>
    <definedName name="_xlnm.Print_Titles" localSheetId="7">'家屋費（集合会場費等）'!$6:$7</definedName>
    <definedName name="_xlnm.Print_Titles" localSheetId="6">'家屋費（選挙事務所費）'!$6:$7</definedName>
    <definedName name="_xlnm.Print_Titles" localSheetId="14">休泊費!$6:$7</definedName>
    <definedName name="_xlnm.Print_Titles" localSheetId="9">交通費!$6:$7</definedName>
    <definedName name="_xlnm.Print_Titles" localSheetId="11">広告費!$6:$7</definedName>
    <definedName name="_xlnm.Print_Titles" localSheetId="15">雑費!$6:$7</definedName>
    <definedName name="_xlnm.Print_Titles" localSheetId="2">収入の内訳!$6:$7</definedName>
    <definedName name="_xlnm.Print_Titles" localSheetId="13">食料費!$6:$7</definedName>
    <definedName name="_xlnm.Print_Titles" localSheetId="5">人件費!$6:$7</definedName>
    <definedName name="_xlnm.Print_Titles" localSheetId="8">通信費!$6:$7</definedName>
    <definedName name="_xlnm.Print_Titles" localSheetId="12">文具費!$6:$7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L6" i="6" l="1"/>
  <c r="K6" i="6"/>
  <c r="M6" i="6" s="1"/>
  <c r="L8" i="6"/>
  <c r="K8" i="6"/>
  <c r="M8" i="6" s="1"/>
  <c r="L7" i="6"/>
  <c r="K7" i="6"/>
  <c r="M7" i="6" s="1"/>
  <c r="H4" i="141" l="1"/>
  <c r="H4" i="140"/>
  <c r="H4" i="138"/>
  <c r="D4" i="34" l="1"/>
  <c r="C7" i="4"/>
  <c r="N6" i="34"/>
  <c r="C3" i="3" s="1"/>
  <c r="H4" i="144" l="1"/>
  <c r="O6" i="144"/>
  <c r="C17" i="10" s="1"/>
  <c r="O7" i="144"/>
  <c r="D17" i="10" s="1"/>
  <c r="N8" i="144"/>
  <c r="O8" i="144"/>
  <c r="N9" i="144"/>
  <c r="O9" i="144"/>
  <c r="N10" i="144"/>
  <c r="O10" i="144"/>
  <c r="N11" i="144"/>
  <c r="O11" i="144"/>
  <c r="N12" i="144"/>
  <c r="O12" i="144"/>
  <c r="N13" i="144"/>
  <c r="O13" i="144"/>
  <c r="N14" i="144"/>
  <c r="O14" i="144"/>
  <c r="P14" i="144"/>
  <c r="N15" i="144"/>
  <c r="O15" i="144"/>
  <c r="P15" i="144" s="1"/>
  <c r="N16" i="144"/>
  <c r="O16" i="144"/>
  <c r="N17" i="144"/>
  <c r="P17" i="144" s="1"/>
  <c r="O17" i="144"/>
  <c r="N18" i="144"/>
  <c r="O18" i="144"/>
  <c r="N19" i="144"/>
  <c r="O19" i="144"/>
  <c r="N20" i="144"/>
  <c r="O20" i="144"/>
  <c r="N21" i="144"/>
  <c r="O21" i="144"/>
  <c r="N22" i="144"/>
  <c r="O22" i="144"/>
  <c r="P22" i="144" s="1"/>
  <c r="N23" i="144"/>
  <c r="O23" i="144"/>
  <c r="P23" i="144" s="1"/>
  <c r="N24" i="144"/>
  <c r="O24" i="144"/>
  <c r="N25" i="144"/>
  <c r="O25" i="144"/>
  <c r="N26" i="144"/>
  <c r="O26" i="144"/>
  <c r="N27" i="144"/>
  <c r="O27" i="144"/>
  <c r="N28" i="144"/>
  <c r="P28" i="144" s="1"/>
  <c r="O28" i="144"/>
  <c r="N29" i="144"/>
  <c r="O29" i="144"/>
  <c r="N30" i="144"/>
  <c r="P30" i="144" s="1"/>
  <c r="O30" i="144"/>
  <c r="N31" i="144"/>
  <c r="O31" i="144"/>
  <c r="P31" i="144" s="1"/>
  <c r="N32" i="144"/>
  <c r="O32" i="144"/>
  <c r="N33" i="144"/>
  <c r="O33" i="144"/>
  <c r="N34" i="144"/>
  <c r="P34" i="144" s="1"/>
  <c r="O34" i="144"/>
  <c r="N35" i="144"/>
  <c r="O35" i="144"/>
  <c r="N36" i="144"/>
  <c r="P36" i="144" s="1"/>
  <c r="O36" i="144"/>
  <c r="N37" i="144"/>
  <c r="O37" i="144"/>
  <c r="N38" i="144"/>
  <c r="O38" i="144"/>
  <c r="P38" i="144"/>
  <c r="N39" i="144"/>
  <c r="O39" i="144"/>
  <c r="N40" i="144"/>
  <c r="O40" i="144"/>
  <c r="N41" i="144"/>
  <c r="O41" i="144"/>
  <c r="N42" i="144"/>
  <c r="O42" i="144"/>
  <c r="N43" i="144"/>
  <c r="O43" i="144"/>
  <c r="N44" i="144"/>
  <c r="O44" i="144"/>
  <c r="N45" i="144"/>
  <c r="P45" i="144" s="1"/>
  <c r="O45" i="144"/>
  <c r="N46" i="144"/>
  <c r="O46" i="144"/>
  <c r="P46" i="144"/>
  <c r="N47" i="144"/>
  <c r="O47" i="144"/>
  <c r="N48" i="144"/>
  <c r="O48" i="144"/>
  <c r="N49" i="144"/>
  <c r="O49" i="144"/>
  <c r="N50" i="144"/>
  <c r="O50" i="144"/>
  <c r="N51" i="144"/>
  <c r="O51" i="144"/>
  <c r="N52" i="144"/>
  <c r="O52" i="144"/>
  <c r="N53" i="144"/>
  <c r="P53" i="144" s="1"/>
  <c r="O53" i="144"/>
  <c r="N54" i="144"/>
  <c r="O54" i="144"/>
  <c r="P54" i="144"/>
  <c r="N55" i="144"/>
  <c r="O55" i="144"/>
  <c r="P55" i="144" s="1"/>
  <c r="N56" i="144"/>
  <c r="P56" i="144" s="1"/>
  <c r="O56" i="144"/>
  <c r="N57" i="144"/>
  <c r="O57" i="144"/>
  <c r="N58" i="144"/>
  <c r="O58" i="144"/>
  <c r="N59" i="144"/>
  <c r="O59" i="144"/>
  <c r="N60" i="144"/>
  <c r="O60" i="144"/>
  <c r="H4" i="143"/>
  <c r="O6" i="143"/>
  <c r="C16" i="10" s="1"/>
  <c r="O7" i="143"/>
  <c r="D16" i="10" s="1"/>
  <c r="N8" i="143"/>
  <c r="O8" i="143"/>
  <c r="N9" i="143"/>
  <c r="O9" i="143"/>
  <c r="P9" i="143" s="1"/>
  <c r="N10" i="143"/>
  <c r="P10" i="143" s="1"/>
  <c r="O10" i="143"/>
  <c r="N11" i="143"/>
  <c r="O11" i="143"/>
  <c r="N12" i="143"/>
  <c r="O12" i="143"/>
  <c r="N13" i="143"/>
  <c r="O13" i="143"/>
  <c r="P13" i="143" s="1"/>
  <c r="N14" i="143"/>
  <c r="O14" i="143"/>
  <c r="N15" i="143"/>
  <c r="O15" i="143"/>
  <c r="N16" i="143"/>
  <c r="O16" i="143"/>
  <c r="P16" i="143" s="1"/>
  <c r="N17" i="143"/>
  <c r="O17" i="143"/>
  <c r="N18" i="143"/>
  <c r="O18" i="143"/>
  <c r="N19" i="143"/>
  <c r="O19" i="143"/>
  <c r="N20" i="143"/>
  <c r="O20" i="143"/>
  <c r="N21" i="143"/>
  <c r="O21" i="143"/>
  <c r="N22" i="143"/>
  <c r="O22" i="143"/>
  <c r="N23" i="143"/>
  <c r="O23" i="143"/>
  <c r="N24" i="143"/>
  <c r="O24" i="143"/>
  <c r="P24" i="143" s="1"/>
  <c r="N25" i="143"/>
  <c r="O25" i="143"/>
  <c r="N26" i="143"/>
  <c r="O26" i="143"/>
  <c r="N27" i="143"/>
  <c r="O27" i="143"/>
  <c r="N28" i="143"/>
  <c r="O28" i="143"/>
  <c r="N29" i="143"/>
  <c r="O29" i="143"/>
  <c r="P29" i="143"/>
  <c r="N30" i="143"/>
  <c r="O30" i="143"/>
  <c r="N31" i="143"/>
  <c r="O31" i="143"/>
  <c r="N32" i="143"/>
  <c r="O32" i="143"/>
  <c r="P32" i="143" s="1"/>
  <c r="N33" i="143"/>
  <c r="O33" i="143"/>
  <c r="N34" i="143"/>
  <c r="O34" i="143"/>
  <c r="N35" i="143"/>
  <c r="O35" i="143"/>
  <c r="N36" i="143"/>
  <c r="O36" i="143"/>
  <c r="N37" i="143"/>
  <c r="P37" i="143" s="1"/>
  <c r="O37" i="143"/>
  <c r="N38" i="143"/>
  <c r="O38" i="143"/>
  <c r="N39" i="143"/>
  <c r="O39" i="143"/>
  <c r="N40" i="143"/>
  <c r="O40" i="143"/>
  <c r="P40" i="143" s="1"/>
  <c r="N41" i="143"/>
  <c r="O41" i="143"/>
  <c r="P41" i="143" s="1"/>
  <c r="N42" i="143"/>
  <c r="O42" i="143"/>
  <c r="N43" i="143"/>
  <c r="O43" i="143"/>
  <c r="N44" i="143"/>
  <c r="O44" i="143"/>
  <c r="N45" i="143"/>
  <c r="P45" i="143" s="1"/>
  <c r="O45" i="143"/>
  <c r="N46" i="143"/>
  <c r="O46" i="143"/>
  <c r="N47" i="143"/>
  <c r="O47" i="143"/>
  <c r="N48" i="143"/>
  <c r="O48" i="143"/>
  <c r="N49" i="143"/>
  <c r="O49" i="143"/>
  <c r="N50" i="143"/>
  <c r="O50" i="143"/>
  <c r="N51" i="143"/>
  <c r="O51" i="143"/>
  <c r="N52" i="143"/>
  <c r="O52" i="143"/>
  <c r="N53" i="143"/>
  <c r="O53" i="143"/>
  <c r="N54" i="143"/>
  <c r="O54" i="143"/>
  <c r="N55" i="143"/>
  <c r="O55" i="143"/>
  <c r="N56" i="143"/>
  <c r="O56" i="143"/>
  <c r="P56" i="143" s="1"/>
  <c r="N57" i="143"/>
  <c r="O57" i="143"/>
  <c r="P57" i="143" s="1"/>
  <c r="N58" i="143"/>
  <c r="O58" i="143"/>
  <c r="N59" i="143"/>
  <c r="O59" i="143"/>
  <c r="N60" i="143"/>
  <c r="O60" i="143"/>
  <c r="H4" i="142"/>
  <c r="O6" i="142"/>
  <c r="C15" i="10" s="1"/>
  <c r="O7" i="142"/>
  <c r="D15" i="10" s="1"/>
  <c r="N8" i="142"/>
  <c r="O8" i="142"/>
  <c r="N9" i="142"/>
  <c r="O9" i="142"/>
  <c r="N10" i="142"/>
  <c r="O10" i="142"/>
  <c r="P10" i="142" s="1"/>
  <c r="N11" i="142"/>
  <c r="O11" i="142"/>
  <c r="N12" i="142"/>
  <c r="P12" i="142" s="1"/>
  <c r="O12" i="142"/>
  <c r="N13" i="142"/>
  <c r="O13" i="142"/>
  <c r="N14" i="142"/>
  <c r="O14" i="142"/>
  <c r="N15" i="142"/>
  <c r="O15" i="142"/>
  <c r="N16" i="142"/>
  <c r="O16" i="142"/>
  <c r="N17" i="142"/>
  <c r="O17" i="142"/>
  <c r="N18" i="142"/>
  <c r="O18" i="142"/>
  <c r="N19" i="142"/>
  <c r="O19" i="142"/>
  <c r="P19" i="142" s="1"/>
  <c r="N20" i="142"/>
  <c r="P20" i="142" s="1"/>
  <c r="O20" i="142"/>
  <c r="N21" i="142"/>
  <c r="O21" i="142"/>
  <c r="N22" i="142"/>
  <c r="O22" i="142"/>
  <c r="N23" i="142"/>
  <c r="O23" i="142"/>
  <c r="P23" i="142" s="1"/>
  <c r="N24" i="142"/>
  <c r="O24" i="142"/>
  <c r="N25" i="142"/>
  <c r="O25" i="142"/>
  <c r="N26" i="142"/>
  <c r="O26" i="142"/>
  <c r="P26" i="142" s="1"/>
  <c r="N27" i="142"/>
  <c r="O27" i="142"/>
  <c r="N28" i="142"/>
  <c r="O28" i="142"/>
  <c r="N29" i="142"/>
  <c r="O29" i="142"/>
  <c r="N30" i="142"/>
  <c r="O30" i="142"/>
  <c r="N31" i="142"/>
  <c r="O31" i="142"/>
  <c r="N32" i="142"/>
  <c r="O32" i="142"/>
  <c r="N33" i="142"/>
  <c r="O33" i="142"/>
  <c r="N34" i="142"/>
  <c r="O34" i="142"/>
  <c r="P34" i="142" s="1"/>
  <c r="N35" i="142"/>
  <c r="O35" i="142"/>
  <c r="N36" i="142"/>
  <c r="O36" i="142"/>
  <c r="N37" i="142"/>
  <c r="O37" i="142"/>
  <c r="N38" i="142"/>
  <c r="O38" i="142"/>
  <c r="N39" i="142"/>
  <c r="O39" i="142"/>
  <c r="P39" i="142"/>
  <c r="N40" i="142"/>
  <c r="O40" i="142"/>
  <c r="N41" i="142"/>
  <c r="O41" i="142"/>
  <c r="N42" i="142"/>
  <c r="O42" i="142"/>
  <c r="P42" i="142" s="1"/>
  <c r="N43" i="142"/>
  <c r="O43" i="142"/>
  <c r="N44" i="142"/>
  <c r="O44" i="142"/>
  <c r="N45" i="142"/>
  <c r="O45" i="142"/>
  <c r="N46" i="142"/>
  <c r="O46" i="142"/>
  <c r="N47" i="142"/>
  <c r="P47" i="142" s="1"/>
  <c r="O47" i="142"/>
  <c r="N48" i="142"/>
  <c r="O48" i="142"/>
  <c r="N49" i="142"/>
  <c r="O49" i="142"/>
  <c r="N50" i="142"/>
  <c r="O50" i="142"/>
  <c r="P50" i="142" s="1"/>
  <c r="N51" i="142"/>
  <c r="O51" i="142"/>
  <c r="P51" i="142" s="1"/>
  <c r="N52" i="142"/>
  <c r="O52" i="142"/>
  <c r="N53" i="142"/>
  <c r="O53" i="142"/>
  <c r="N54" i="142"/>
  <c r="O54" i="142"/>
  <c r="N55" i="142"/>
  <c r="P55" i="142" s="1"/>
  <c r="O55" i="142"/>
  <c r="N56" i="142"/>
  <c r="O56" i="142"/>
  <c r="N57" i="142"/>
  <c r="O57" i="142"/>
  <c r="N58" i="142"/>
  <c r="O58" i="142"/>
  <c r="P58" i="142" s="1"/>
  <c r="N59" i="142"/>
  <c r="O59" i="142"/>
  <c r="N60" i="142"/>
  <c r="O60" i="142"/>
  <c r="O6" i="141"/>
  <c r="C14" i="10" s="1"/>
  <c r="O7" i="141"/>
  <c r="D14" i="10" s="1"/>
  <c r="N8" i="141"/>
  <c r="O8" i="141"/>
  <c r="P8" i="141"/>
  <c r="N9" i="141"/>
  <c r="O9" i="141"/>
  <c r="P9" i="141" s="1"/>
  <c r="N10" i="141"/>
  <c r="P10" i="141" s="1"/>
  <c r="O10" i="141"/>
  <c r="N11" i="141"/>
  <c r="O11" i="141"/>
  <c r="N12" i="141"/>
  <c r="P12" i="141" s="1"/>
  <c r="O12" i="141"/>
  <c r="N13" i="141"/>
  <c r="O13" i="141"/>
  <c r="N14" i="141"/>
  <c r="O14" i="141"/>
  <c r="N15" i="141"/>
  <c r="O15" i="141"/>
  <c r="N16" i="141"/>
  <c r="P16" i="141" s="1"/>
  <c r="O16" i="141"/>
  <c r="N17" i="141"/>
  <c r="O17" i="141"/>
  <c r="P17" i="141" s="1"/>
  <c r="N18" i="141"/>
  <c r="O18" i="141"/>
  <c r="N19" i="141"/>
  <c r="O19" i="141"/>
  <c r="N20" i="141"/>
  <c r="O20" i="141"/>
  <c r="N21" i="141"/>
  <c r="O21" i="141"/>
  <c r="N22" i="141"/>
  <c r="O22" i="141"/>
  <c r="N23" i="141"/>
  <c r="O23" i="141"/>
  <c r="N24" i="141"/>
  <c r="O24" i="141"/>
  <c r="P24" i="141"/>
  <c r="N25" i="141"/>
  <c r="O25" i="141"/>
  <c r="P25" i="141" s="1"/>
  <c r="N26" i="141"/>
  <c r="O26" i="141"/>
  <c r="N27" i="141"/>
  <c r="P27" i="141" s="1"/>
  <c r="O27" i="141"/>
  <c r="N28" i="141"/>
  <c r="O28" i="141"/>
  <c r="N29" i="141"/>
  <c r="O29" i="141"/>
  <c r="N30" i="141"/>
  <c r="O30" i="141"/>
  <c r="N31" i="141"/>
  <c r="O31" i="141"/>
  <c r="N32" i="141"/>
  <c r="O32" i="141"/>
  <c r="P32" i="141"/>
  <c r="N33" i="141"/>
  <c r="O33" i="141"/>
  <c r="P33" i="141" s="1"/>
  <c r="N34" i="141"/>
  <c r="O34" i="141"/>
  <c r="N35" i="141"/>
  <c r="O35" i="141"/>
  <c r="N36" i="141"/>
  <c r="O36" i="141"/>
  <c r="N37" i="141"/>
  <c r="O37" i="141"/>
  <c r="N38" i="141"/>
  <c r="O38" i="141"/>
  <c r="N39" i="141"/>
  <c r="O39" i="141"/>
  <c r="N40" i="141"/>
  <c r="P40" i="141" s="1"/>
  <c r="O40" i="141"/>
  <c r="N41" i="141"/>
  <c r="O41" i="141"/>
  <c r="P41" i="141" s="1"/>
  <c r="N42" i="141"/>
  <c r="O42" i="141"/>
  <c r="N43" i="141"/>
  <c r="O43" i="141"/>
  <c r="N44" i="141"/>
  <c r="P44" i="141" s="1"/>
  <c r="O44" i="141"/>
  <c r="N45" i="141"/>
  <c r="O45" i="141"/>
  <c r="N46" i="141"/>
  <c r="P46" i="141" s="1"/>
  <c r="O46" i="141"/>
  <c r="N47" i="141"/>
  <c r="O47" i="141"/>
  <c r="N48" i="141"/>
  <c r="O48" i="141"/>
  <c r="P48" i="141"/>
  <c r="N49" i="141"/>
  <c r="O49" i="141"/>
  <c r="P49" i="141" s="1"/>
  <c r="N50" i="141"/>
  <c r="O50" i="141"/>
  <c r="N51" i="141"/>
  <c r="O51" i="141"/>
  <c r="N52" i="141"/>
  <c r="O52" i="141"/>
  <c r="N53" i="141"/>
  <c r="O53" i="141"/>
  <c r="N54" i="141"/>
  <c r="O54" i="141"/>
  <c r="N55" i="141"/>
  <c r="O55" i="141"/>
  <c r="N56" i="141"/>
  <c r="O56" i="141"/>
  <c r="P56" i="141"/>
  <c r="N57" i="141"/>
  <c r="O57" i="141"/>
  <c r="N58" i="141"/>
  <c r="O58" i="141"/>
  <c r="N59" i="141"/>
  <c r="O59" i="141"/>
  <c r="N60" i="141"/>
  <c r="O60" i="141"/>
  <c r="O6" i="140"/>
  <c r="C13" i="10" s="1"/>
  <c r="O7" i="140"/>
  <c r="D13" i="10" s="1"/>
  <c r="N8" i="140"/>
  <c r="O8" i="140"/>
  <c r="N9" i="140"/>
  <c r="O9" i="140"/>
  <c r="N10" i="140"/>
  <c r="O10" i="140"/>
  <c r="P10" i="140" s="1"/>
  <c r="N11" i="140"/>
  <c r="O11" i="140"/>
  <c r="N12" i="140"/>
  <c r="O12" i="140"/>
  <c r="N13" i="140"/>
  <c r="O13" i="140"/>
  <c r="N14" i="140"/>
  <c r="O14" i="140"/>
  <c r="N15" i="140"/>
  <c r="P15" i="140" s="1"/>
  <c r="O15" i="140"/>
  <c r="N16" i="140"/>
  <c r="O16" i="140"/>
  <c r="N17" i="140"/>
  <c r="O17" i="140"/>
  <c r="N18" i="140"/>
  <c r="O18" i="140"/>
  <c r="P18" i="140" s="1"/>
  <c r="N19" i="140"/>
  <c r="O19" i="140"/>
  <c r="N20" i="140"/>
  <c r="O20" i="140"/>
  <c r="N21" i="140"/>
  <c r="O21" i="140"/>
  <c r="N22" i="140"/>
  <c r="O22" i="140"/>
  <c r="N23" i="140"/>
  <c r="O23" i="140"/>
  <c r="P23" i="140"/>
  <c r="N24" i="140"/>
  <c r="O24" i="140"/>
  <c r="N25" i="140"/>
  <c r="O25" i="140"/>
  <c r="N26" i="140"/>
  <c r="O26" i="140"/>
  <c r="N27" i="140"/>
  <c r="O27" i="140"/>
  <c r="N28" i="140"/>
  <c r="O28" i="140"/>
  <c r="N29" i="140"/>
  <c r="O29" i="140"/>
  <c r="N30" i="140"/>
  <c r="O30" i="140"/>
  <c r="N31" i="140"/>
  <c r="O31" i="140"/>
  <c r="P31" i="140"/>
  <c r="N32" i="140"/>
  <c r="O32" i="140"/>
  <c r="N33" i="140"/>
  <c r="O33" i="140"/>
  <c r="N34" i="140"/>
  <c r="O34" i="140"/>
  <c r="P34" i="140" s="1"/>
  <c r="N35" i="140"/>
  <c r="O35" i="140"/>
  <c r="N36" i="140"/>
  <c r="O36" i="140"/>
  <c r="N37" i="140"/>
  <c r="O37" i="140"/>
  <c r="N38" i="140"/>
  <c r="O38" i="140"/>
  <c r="N39" i="140"/>
  <c r="O39" i="140"/>
  <c r="P39" i="140"/>
  <c r="N40" i="140"/>
  <c r="O40" i="140"/>
  <c r="N41" i="140"/>
  <c r="O41" i="140"/>
  <c r="N42" i="140"/>
  <c r="O42" i="140"/>
  <c r="P42" i="140" s="1"/>
  <c r="N43" i="140"/>
  <c r="P43" i="140" s="1"/>
  <c r="O43" i="140"/>
  <c r="N44" i="140"/>
  <c r="O44" i="140"/>
  <c r="N45" i="140"/>
  <c r="O45" i="140"/>
  <c r="N46" i="140"/>
  <c r="O46" i="140"/>
  <c r="N47" i="140"/>
  <c r="P47" i="140" s="1"/>
  <c r="O47" i="140"/>
  <c r="N48" i="140"/>
  <c r="O48" i="140"/>
  <c r="N49" i="140"/>
  <c r="O49" i="140"/>
  <c r="N50" i="140"/>
  <c r="O50" i="140"/>
  <c r="P50" i="140" s="1"/>
  <c r="N51" i="140"/>
  <c r="O51" i="140"/>
  <c r="N52" i="140"/>
  <c r="O52" i="140"/>
  <c r="N53" i="140"/>
  <c r="O53" i="140"/>
  <c r="N54" i="140"/>
  <c r="O54" i="140"/>
  <c r="N55" i="140"/>
  <c r="O55" i="140"/>
  <c r="N56" i="140"/>
  <c r="O56" i="140"/>
  <c r="N57" i="140"/>
  <c r="O57" i="140"/>
  <c r="N58" i="140"/>
  <c r="O58" i="140"/>
  <c r="P58" i="140" s="1"/>
  <c r="N59" i="140"/>
  <c r="O59" i="140"/>
  <c r="P59" i="140"/>
  <c r="N60" i="140"/>
  <c r="O60" i="140"/>
  <c r="H4" i="139"/>
  <c r="O6" i="139"/>
  <c r="C12" i="10" s="1"/>
  <c r="O7" i="139"/>
  <c r="D12" i="10" s="1"/>
  <c r="N8" i="139"/>
  <c r="O8" i="139"/>
  <c r="N9" i="139"/>
  <c r="O9" i="139"/>
  <c r="N10" i="139"/>
  <c r="O10" i="139"/>
  <c r="N11" i="139"/>
  <c r="O11" i="139"/>
  <c r="N12" i="139"/>
  <c r="O12" i="139"/>
  <c r="P12" i="139" s="1"/>
  <c r="N13" i="139"/>
  <c r="O13" i="139"/>
  <c r="N14" i="139"/>
  <c r="O14" i="139"/>
  <c r="N15" i="139"/>
  <c r="O15" i="139"/>
  <c r="N16" i="139"/>
  <c r="O16" i="139"/>
  <c r="N17" i="139"/>
  <c r="O17" i="139"/>
  <c r="N18" i="139"/>
  <c r="O18" i="139"/>
  <c r="N19" i="139"/>
  <c r="O19" i="139"/>
  <c r="N20" i="139"/>
  <c r="O20" i="139"/>
  <c r="P20" i="139" s="1"/>
  <c r="N21" i="139"/>
  <c r="O21" i="139"/>
  <c r="P21" i="139" s="1"/>
  <c r="N22" i="139"/>
  <c r="O22" i="139"/>
  <c r="N23" i="139"/>
  <c r="O23" i="139"/>
  <c r="N24" i="139"/>
  <c r="O24" i="139"/>
  <c r="N25" i="139"/>
  <c r="O25" i="139"/>
  <c r="P25" i="139"/>
  <c r="N26" i="139"/>
  <c r="O26" i="139"/>
  <c r="N27" i="139"/>
  <c r="O27" i="139"/>
  <c r="N28" i="139"/>
  <c r="O28" i="139"/>
  <c r="P28" i="139" s="1"/>
  <c r="N29" i="139"/>
  <c r="O29" i="139"/>
  <c r="N30" i="139"/>
  <c r="O30" i="139"/>
  <c r="N31" i="139"/>
  <c r="O31" i="139"/>
  <c r="N32" i="139"/>
  <c r="O32" i="139"/>
  <c r="N33" i="139"/>
  <c r="P33" i="139" s="1"/>
  <c r="O33" i="139"/>
  <c r="N34" i="139"/>
  <c r="O34" i="139"/>
  <c r="N35" i="139"/>
  <c r="O35" i="139"/>
  <c r="N36" i="139"/>
  <c r="O36" i="139"/>
  <c r="P36" i="139" s="1"/>
  <c r="N37" i="139"/>
  <c r="O37" i="139"/>
  <c r="P37" i="139" s="1"/>
  <c r="N38" i="139"/>
  <c r="O38" i="139"/>
  <c r="N39" i="139"/>
  <c r="O39" i="139"/>
  <c r="N40" i="139"/>
  <c r="O40" i="139"/>
  <c r="N41" i="139"/>
  <c r="O41" i="139"/>
  <c r="N42" i="139"/>
  <c r="O42" i="139"/>
  <c r="N43" i="139"/>
  <c r="O43" i="139"/>
  <c r="N44" i="139"/>
  <c r="O44" i="139"/>
  <c r="P44" i="139" s="1"/>
  <c r="N45" i="139"/>
  <c r="O45" i="139"/>
  <c r="N46" i="139"/>
  <c r="O46" i="139"/>
  <c r="N47" i="139"/>
  <c r="O47" i="139"/>
  <c r="N48" i="139"/>
  <c r="O48" i="139"/>
  <c r="N49" i="139"/>
  <c r="O49" i="139"/>
  <c r="N50" i="139"/>
  <c r="O50" i="139"/>
  <c r="N51" i="139"/>
  <c r="O51" i="139"/>
  <c r="N52" i="139"/>
  <c r="O52" i="139"/>
  <c r="P52" i="139" s="1"/>
  <c r="N53" i="139"/>
  <c r="O53" i="139"/>
  <c r="P53" i="139" s="1"/>
  <c r="N54" i="139"/>
  <c r="O54" i="139"/>
  <c r="N55" i="139"/>
  <c r="O55" i="139"/>
  <c r="N56" i="139"/>
  <c r="O56" i="139"/>
  <c r="N57" i="139"/>
  <c r="O57" i="139"/>
  <c r="P57" i="139"/>
  <c r="N58" i="139"/>
  <c r="O58" i="139"/>
  <c r="N59" i="139"/>
  <c r="O59" i="139"/>
  <c r="N60" i="139"/>
  <c r="O60" i="139"/>
  <c r="P60" i="139" s="1"/>
  <c r="O6" i="138"/>
  <c r="C11" i="10" s="1"/>
  <c r="O7" i="138"/>
  <c r="D11" i="10" s="1"/>
  <c r="N8" i="138"/>
  <c r="O8" i="138"/>
  <c r="N9" i="138"/>
  <c r="O9" i="138"/>
  <c r="N10" i="138"/>
  <c r="P10" i="138" s="1"/>
  <c r="O10" i="138"/>
  <c r="N11" i="138"/>
  <c r="O11" i="138"/>
  <c r="P11" i="138" s="1"/>
  <c r="N12" i="138"/>
  <c r="O12" i="138"/>
  <c r="N13" i="138"/>
  <c r="O13" i="138"/>
  <c r="N14" i="138"/>
  <c r="O14" i="138"/>
  <c r="N15" i="138"/>
  <c r="O15" i="138"/>
  <c r="P15" i="138" s="1"/>
  <c r="N16" i="138"/>
  <c r="O16" i="138"/>
  <c r="N17" i="138"/>
  <c r="O17" i="138"/>
  <c r="N18" i="138"/>
  <c r="O18" i="138"/>
  <c r="N19" i="138"/>
  <c r="O19" i="138"/>
  <c r="N20" i="138"/>
  <c r="O20" i="138"/>
  <c r="P20" i="138"/>
  <c r="N21" i="138"/>
  <c r="O21" i="138"/>
  <c r="N22" i="138"/>
  <c r="O22" i="138"/>
  <c r="N23" i="138"/>
  <c r="O23" i="138"/>
  <c r="N24" i="138"/>
  <c r="O24" i="138"/>
  <c r="N25" i="138"/>
  <c r="P25" i="138" s="1"/>
  <c r="O25" i="138"/>
  <c r="N26" i="138"/>
  <c r="O26" i="138"/>
  <c r="N27" i="138"/>
  <c r="O27" i="138"/>
  <c r="N28" i="138"/>
  <c r="O28" i="138"/>
  <c r="P28" i="138"/>
  <c r="N29" i="138"/>
  <c r="O29" i="138"/>
  <c r="N30" i="138"/>
  <c r="O30" i="138"/>
  <c r="P30" i="138" s="1"/>
  <c r="N31" i="138"/>
  <c r="O31" i="138"/>
  <c r="N32" i="138"/>
  <c r="O32" i="138"/>
  <c r="N33" i="138"/>
  <c r="O33" i="138"/>
  <c r="N34" i="138"/>
  <c r="O34" i="138"/>
  <c r="N35" i="138"/>
  <c r="O35" i="138"/>
  <c r="N36" i="138"/>
  <c r="O36" i="138"/>
  <c r="N37" i="138"/>
  <c r="O37" i="138"/>
  <c r="N38" i="138"/>
  <c r="O38" i="138"/>
  <c r="P38" i="138" s="1"/>
  <c r="N39" i="138"/>
  <c r="O39" i="138"/>
  <c r="N40" i="138"/>
  <c r="O40" i="138"/>
  <c r="N41" i="138"/>
  <c r="O41" i="138"/>
  <c r="N42" i="138"/>
  <c r="O42" i="138"/>
  <c r="N43" i="138"/>
  <c r="O43" i="138"/>
  <c r="N44" i="138"/>
  <c r="O44" i="138"/>
  <c r="N45" i="138"/>
  <c r="O45" i="138"/>
  <c r="N46" i="138"/>
  <c r="O46" i="138"/>
  <c r="N47" i="138"/>
  <c r="O47" i="138"/>
  <c r="N48" i="138"/>
  <c r="O48" i="138"/>
  <c r="P48" i="138" s="1"/>
  <c r="N49" i="138"/>
  <c r="O49" i="138"/>
  <c r="N50" i="138"/>
  <c r="O50" i="138"/>
  <c r="N51" i="138"/>
  <c r="O51" i="138"/>
  <c r="N52" i="138"/>
  <c r="O52" i="138"/>
  <c r="N53" i="138"/>
  <c r="O53" i="138"/>
  <c r="N54" i="138"/>
  <c r="P54" i="138" s="1"/>
  <c r="O54" i="138"/>
  <c r="N55" i="138"/>
  <c r="O55" i="138"/>
  <c r="N56" i="138"/>
  <c r="O56" i="138"/>
  <c r="N57" i="138"/>
  <c r="O57" i="138"/>
  <c r="P57" i="138" s="1"/>
  <c r="N58" i="138"/>
  <c r="O58" i="138"/>
  <c r="N59" i="138"/>
  <c r="O59" i="138"/>
  <c r="N60" i="138"/>
  <c r="P60" i="138" s="1"/>
  <c r="O60" i="138"/>
  <c r="H4" i="137"/>
  <c r="O6" i="137"/>
  <c r="C10" i="10" s="1"/>
  <c r="O7" i="137"/>
  <c r="D10" i="10" s="1"/>
  <c r="N8" i="137"/>
  <c r="O8" i="137"/>
  <c r="P8" i="137"/>
  <c r="N9" i="137"/>
  <c r="O9" i="137"/>
  <c r="N10" i="137"/>
  <c r="O10" i="137"/>
  <c r="N11" i="137"/>
  <c r="O11" i="137"/>
  <c r="N12" i="137"/>
  <c r="O12" i="137"/>
  <c r="N13" i="137"/>
  <c r="O13" i="137"/>
  <c r="N14" i="137"/>
  <c r="O14" i="137"/>
  <c r="P14" i="137" s="1"/>
  <c r="N15" i="137"/>
  <c r="O15" i="137"/>
  <c r="P15" i="137" s="1"/>
  <c r="N16" i="137"/>
  <c r="P16" i="137" s="1"/>
  <c r="O16" i="137"/>
  <c r="N17" i="137"/>
  <c r="P17" i="137" s="1"/>
  <c r="O17" i="137"/>
  <c r="N18" i="137"/>
  <c r="O18" i="137"/>
  <c r="N19" i="137"/>
  <c r="O19" i="137"/>
  <c r="N20" i="137"/>
  <c r="O20" i="137"/>
  <c r="N21" i="137"/>
  <c r="O21" i="137"/>
  <c r="N22" i="137"/>
  <c r="O22" i="137"/>
  <c r="P22" i="137"/>
  <c r="N23" i="137"/>
  <c r="O23" i="137"/>
  <c r="P23" i="137" s="1"/>
  <c r="N24" i="137"/>
  <c r="O24" i="137"/>
  <c r="P24" i="137" s="1"/>
  <c r="N25" i="137"/>
  <c r="O25" i="137"/>
  <c r="N26" i="137"/>
  <c r="O26" i="137"/>
  <c r="N27" i="137"/>
  <c r="O27" i="137"/>
  <c r="N28" i="137"/>
  <c r="O28" i="137"/>
  <c r="N29" i="137"/>
  <c r="O29" i="137"/>
  <c r="N30" i="137"/>
  <c r="O30" i="137"/>
  <c r="N31" i="137"/>
  <c r="O31" i="137"/>
  <c r="P31" i="137" s="1"/>
  <c r="N32" i="137"/>
  <c r="O32" i="137"/>
  <c r="N33" i="137"/>
  <c r="O33" i="137"/>
  <c r="N34" i="137"/>
  <c r="O34" i="137"/>
  <c r="N35" i="137"/>
  <c r="O35" i="137"/>
  <c r="P35" i="137" s="1"/>
  <c r="N36" i="137"/>
  <c r="O36" i="137"/>
  <c r="N37" i="137"/>
  <c r="O37" i="137"/>
  <c r="N38" i="137"/>
  <c r="O38" i="137"/>
  <c r="P38" i="137" s="1"/>
  <c r="N39" i="137"/>
  <c r="O39" i="137"/>
  <c r="N40" i="137"/>
  <c r="P40" i="137" s="1"/>
  <c r="O40" i="137"/>
  <c r="N41" i="137"/>
  <c r="O41" i="137"/>
  <c r="N42" i="137"/>
  <c r="O42" i="137"/>
  <c r="N43" i="137"/>
  <c r="O43" i="137"/>
  <c r="P43" i="137" s="1"/>
  <c r="N44" i="137"/>
  <c r="O44" i="137"/>
  <c r="N45" i="137"/>
  <c r="O45" i="137"/>
  <c r="N46" i="137"/>
  <c r="P46" i="137" s="1"/>
  <c r="O46" i="137"/>
  <c r="N47" i="137"/>
  <c r="O47" i="137"/>
  <c r="N48" i="137"/>
  <c r="P48" i="137" s="1"/>
  <c r="O48" i="137"/>
  <c r="N49" i="137"/>
  <c r="O49" i="137"/>
  <c r="N50" i="137"/>
  <c r="O50" i="137"/>
  <c r="N51" i="137"/>
  <c r="O51" i="137"/>
  <c r="P51" i="137" s="1"/>
  <c r="N52" i="137"/>
  <c r="O52" i="137"/>
  <c r="N53" i="137"/>
  <c r="O53" i="137"/>
  <c r="N54" i="137"/>
  <c r="O54" i="137"/>
  <c r="N55" i="137"/>
  <c r="O55" i="137"/>
  <c r="N56" i="137"/>
  <c r="O56" i="137"/>
  <c r="P56" i="137"/>
  <c r="N57" i="137"/>
  <c r="O57" i="137"/>
  <c r="N58" i="137"/>
  <c r="O58" i="137"/>
  <c r="N59" i="137"/>
  <c r="O59" i="137"/>
  <c r="P59" i="137" s="1"/>
  <c r="N60" i="137"/>
  <c r="O60" i="137"/>
  <c r="H4" i="136"/>
  <c r="O6" i="136"/>
  <c r="C9" i="10" s="1"/>
  <c r="O7" i="136"/>
  <c r="D9" i="10" s="1"/>
  <c r="N8" i="136"/>
  <c r="O8" i="136"/>
  <c r="N9" i="136"/>
  <c r="O9" i="136"/>
  <c r="N10" i="136"/>
  <c r="O10" i="136"/>
  <c r="N11" i="136"/>
  <c r="O11" i="136"/>
  <c r="N12" i="136"/>
  <c r="O12" i="136"/>
  <c r="N13" i="136"/>
  <c r="O13" i="136"/>
  <c r="P13" i="136" s="1"/>
  <c r="N14" i="136"/>
  <c r="O14" i="136"/>
  <c r="P14" i="136" s="1"/>
  <c r="N15" i="136"/>
  <c r="P15" i="136" s="1"/>
  <c r="O15" i="136"/>
  <c r="N16" i="136"/>
  <c r="O16" i="136"/>
  <c r="P16" i="136"/>
  <c r="N17" i="136"/>
  <c r="O17" i="136"/>
  <c r="P17" i="136" s="1"/>
  <c r="N18" i="136"/>
  <c r="O18" i="136"/>
  <c r="N19" i="136"/>
  <c r="O19" i="136"/>
  <c r="N20" i="136"/>
  <c r="O20" i="136"/>
  <c r="N21" i="136"/>
  <c r="O21" i="136"/>
  <c r="P21" i="136" s="1"/>
  <c r="N22" i="136"/>
  <c r="O22" i="136"/>
  <c r="N23" i="136"/>
  <c r="O23" i="136"/>
  <c r="N24" i="136"/>
  <c r="O24" i="136"/>
  <c r="N25" i="136"/>
  <c r="O25" i="136"/>
  <c r="P25" i="136" s="1"/>
  <c r="N26" i="136"/>
  <c r="O26" i="136"/>
  <c r="N27" i="136"/>
  <c r="O27" i="136"/>
  <c r="N28" i="136"/>
  <c r="O28" i="136"/>
  <c r="N29" i="136"/>
  <c r="O29" i="136"/>
  <c r="P29" i="136" s="1"/>
  <c r="N30" i="136"/>
  <c r="O30" i="136"/>
  <c r="P30" i="136" s="1"/>
  <c r="N31" i="136"/>
  <c r="O31" i="136"/>
  <c r="N32" i="136"/>
  <c r="P32" i="136" s="1"/>
  <c r="O32" i="136"/>
  <c r="N33" i="136"/>
  <c r="O33" i="136"/>
  <c r="P33" i="136" s="1"/>
  <c r="N34" i="136"/>
  <c r="O34" i="136"/>
  <c r="N35" i="136"/>
  <c r="O35" i="136"/>
  <c r="N36" i="136"/>
  <c r="O36" i="136"/>
  <c r="N37" i="136"/>
  <c r="O37" i="136"/>
  <c r="P37" i="136" s="1"/>
  <c r="N38" i="136"/>
  <c r="P38" i="136" s="1"/>
  <c r="O38" i="136"/>
  <c r="N39" i="136"/>
  <c r="O39" i="136"/>
  <c r="N40" i="136"/>
  <c r="P40" i="136" s="1"/>
  <c r="O40" i="136"/>
  <c r="N41" i="136"/>
  <c r="O41" i="136"/>
  <c r="P41" i="136" s="1"/>
  <c r="N42" i="136"/>
  <c r="O42" i="136"/>
  <c r="N43" i="136"/>
  <c r="O43" i="136"/>
  <c r="N44" i="136"/>
  <c r="O44" i="136"/>
  <c r="N45" i="136"/>
  <c r="O45" i="136"/>
  <c r="P45" i="136" s="1"/>
  <c r="N46" i="136"/>
  <c r="O46" i="136"/>
  <c r="N47" i="136"/>
  <c r="O47" i="136"/>
  <c r="N48" i="136"/>
  <c r="O48" i="136"/>
  <c r="P48" i="136"/>
  <c r="N49" i="136"/>
  <c r="O49" i="136"/>
  <c r="P49" i="136" s="1"/>
  <c r="N50" i="136"/>
  <c r="O50" i="136"/>
  <c r="N51" i="136"/>
  <c r="O51" i="136"/>
  <c r="N52" i="136"/>
  <c r="O52" i="136"/>
  <c r="N53" i="136"/>
  <c r="O53" i="136"/>
  <c r="P53" i="136" s="1"/>
  <c r="N54" i="136"/>
  <c r="O54" i="136"/>
  <c r="N55" i="136"/>
  <c r="O55" i="136"/>
  <c r="N56" i="136"/>
  <c r="O56" i="136"/>
  <c r="N57" i="136"/>
  <c r="O57" i="136"/>
  <c r="P57" i="136" s="1"/>
  <c r="N58" i="136"/>
  <c r="O58" i="136"/>
  <c r="N59" i="136"/>
  <c r="O59" i="136"/>
  <c r="N60" i="136"/>
  <c r="O60" i="136"/>
  <c r="H4" i="135"/>
  <c r="O6" i="135"/>
  <c r="C8" i="10" s="1"/>
  <c r="O7" i="135"/>
  <c r="D8" i="10" s="1"/>
  <c r="N8" i="135"/>
  <c r="O8" i="135"/>
  <c r="P8" i="135"/>
  <c r="N9" i="135"/>
  <c r="O9" i="135"/>
  <c r="N10" i="135"/>
  <c r="O10" i="135"/>
  <c r="N11" i="135"/>
  <c r="O11" i="135"/>
  <c r="P11" i="135" s="1"/>
  <c r="N12" i="135"/>
  <c r="O12" i="135"/>
  <c r="N13" i="135"/>
  <c r="O13" i="135"/>
  <c r="N14" i="135"/>
  <c r="O14" i="135"/>
  <c r="N15" i="135"/>
  <c r="O15" i="135"/>
  <c r="N16" i="135"/>
  <c r="O16" i="135"/>
  <c r="N17" i="135"/>
  <c r="O17" i="135"/>
  <c r="N18" i="135"/>
  <c r="O18" i="135"/>
  <c r="N19" i="135"/>
  <c r="O19" i="135"/>
  <c r="P19" i="135" s="1"/>
  <c r="N20" i="135"/>
  <c r="O20" i="135"/>
  <c r="N21" i="135"/>
  <c r="O21" i="135"/>
  <c r="N22" i="135"/>
  <c r="O22" i="135"/>
  <c r="P22" i="135" s="1"/>
  <c r="N23" i="135"/>
  <c r="O23" i="135"/>
  <c r="N24" i="135"/>
  <c r="P24" i="135" s="1"/>
  <c r="O24" i="135"/>
  <c r="N25" i="135"/>
  <c r="O25" i="135"/>
  <c r="N26" i="135"/>
  <c r="O26" i="135"/>
  <c r="N27" i="135"/>
  <c r="O27" i="135"/>
  <c r="P27" i="135" s="1"/>
  <c r="N28" i="135"/>
  <c r="O28" i="135"/>
  <c r="N29" i="135"/>
  <c r="O29" i="135"/>
  <c r="N30" i="135"/>
  <c r="P30" i="135" s="1"/>
  <c r="O30" i="135"/>
  <c r="N31" i="135"/>
  <c r="O31" i="135"/>
  <c r="N32" i="135"/>
  <c r="P32" i="135" s="1"/>
  <c r="O32" i="135"/>
  <c r="N33" i="135"/>
  <c r="O33" i="135"/>
  <c r="N34" i="135"/>
  <c r="O34" i="135"/>
  <c r="N35" i="135"/>
  <c r="O35" i="135"/>
  <c r="P35" i="135" s="1"/>
  <c r="N36" i="135"/>
  <c r="O36" i="135"/>
  <c r="N37" i="135"/>
  <c r="O37" i="135"/>
  <c r="N38" i="135"/>
  <c r="O38" i="135"/>
  <c r="N39" i="135"/>
  <c r="O39" i="135"/>
  <c r="N40" i="135"/>
  <c r="O40" i="135"/>
  <c r="P40" i="135"/>
  <c r="N41" i="135"/>
  <c r="O41" i="135"/>
  <c r="N42" i="135"/>
  <c r="O42" i="135"/>
  <c r="N43" i="135"/>
  <c r="O43" i="135"/>
  <c r="P43" i="135" s="1"/>
  <c r="N44" i="135"/>
  <c r="O44" i="135"/>
  <c r="N45" i="135"/>
  <c r="O45" i="135"/>
  <c r="N46" i="135"/>
  <c r="O46" i="135"/>
  <c r="P46" i="135" s="1"/>
  <c r="N47" i="135"/>
  <c r="O47" i="135"/>
  <c r="N48" i="135"/>
  <c r="O48" i="135"/>
  <c r="N49" i="135"/>
  <c r="O49" i="135"/>
  <c r="N50" i="135"/>
  <c r="O50" i="135"/>
  <c r="N51" i="135"/>
  <c r="O51" i="135"/>
  <c r="N52" i="135"/>
  <c r="O52" i="135"/>
  <c r="N53" i="135"/>
  <c r="O53" i="135"/>
  <c r="N54" i="135"/>
  <c r="O54" i="135"/>
  <c r="N55" i="135"/>
  <c r="O55" i="135"/>
  <c r="N56" i="135"/>
  <c r="O56" i="135"/>
  <c r="N57" i="135"/>
  <c r="O57" i="135"/>
  <c r="N58" i="135"/>
  <c r="O58" i="135"/>
  <c r="N59" i="135"/>
  <c r="O59" i="135"/>
  <c r="N60" i="135"/>
  <c r="O60" i="135"/>
  <c r="P60" i="135"/>
  <c r="H4" i="134"/>
  <c r="O6" i="134"/>
  <c r="C6" i="10" s="1"/>
  <c r="O7" i="134"/>
  <c r="D6" i="10" s="1"/>
  <c r="N8" i="134"/>
  <c r="O8" i="134"/>
  <c r="N9" i="134"/>
  <c r="O9" i="134"/>
  <c r="N10" i="134"/>
  <c r="O10" i="134"/>
  <c r="N11" i="134"/>
  <c r="O11" i="134"/>
  <c r="N12" i="134"/>
  <c r="O12" i="134"/>
  <c r="N13" i="134"/>
  <c r="O13" i="134"/>
  <c r="N14" i="134"/>
  <c r="O14" i="134"/>
  <c r="P14" i="134"/>
  <c r="N15" i="134"/>
  <c r="O15" i="134"/>
  <c r="N16" i="134"/>
  <c r="O16" i="134"/>
  <c r="N17" i="134"/>
  <c r="O17" i="134"/>
  <c r="P17" i="134" s="1"/>
  <c r="N18" i="134"/>
  <c r="P18" i="134" s="1"/>
  <c r="O18" i="134"/>
  <c r="N19" i="134"/>
  <c r="O19" i="134"/>
  <c r="N20" i="134"/>
  <c r="O20" i="134"/>
  <c r="N21" i="134"/>
  <c r="O21" i="134"/>
  <c r="N22" i="134"/>
  <c r="P22" i="134" s="1"/>
  <c r="O22" i="134"/>
  <c r="N23" i="134"/>
  <c r="O23" i="134"/>
  <c r="N24" i="134"/>
  <c r="O24" i="134"/>
  <c r="N25" i="134"/>
  <c r="O25" i="134"/>
  <c r="P25" i="134" s="1"/>
  <c r="N26" i="134"/>
  <c r="O26" i="134"/>
  <c r="N27" i="134"/>
  <c r="O27" i="134"/>
  <c r="N28" i="134"/>
  <c r="O28" i="134"/>
  <c r="N29" i="134"/>
  <c r="O29" i="134"/>
  <c r="N30" i="134"/>
  <c r="O30" i="134"/>
  <c r="P30" i="134"/>
  <c r="N31" i="134"/>
  <c r="O31" i="134"/>
  <c r="N32" i="134"/>
  <c r="O32" i="134"/>
  <c r="N33" i="134"/>
  <c r="O33" i="134"/>
  <c r="N34" i="134"/>
  <c r="O34" i="134"/>
  <c r="N35" i="134"/>
  <c r="O35" i="134"/>
  <c r="N36" i="134"/>
  <c r="O36" i="134"/>
  <c r="N37" i="134"/>
  <c r="O37" i="134"/>
  <c r="N38" i="134"/>
  <c r="O38" i="134"/>
  <c r="P38" i="134"/>
  <c r="N39" i="134"/>
  <c r="O39" i="134"/>
  <c r="N40" i="134"/>
  <c r="O40" i="134"/>
  <c r="N41" i="134"/>
  <c r="O41" i="134"/>
  <c r="P41" i="134" s="1"/>
  <c r="N42" i="134"/>
  <c r="O42" i="134"/>
  <c r="N43" i="134"/>
  <c r="O43" i="134"/>
  <c r="N44" i="134"/>
  <c r="O44" i="134"/>
  <c r="N45" i="134"/>
  <c r="O45" i="134"/>
  <c r="N46" i="134"/>
  <c r="P46" i="134" s="1"/>
  <c r="O46" i="134"/>
  <c r="N47" i="134"/>
  <c r="O47" i="134"/>
  <c r="N48" i="134"/>
  <c r="O48" i="134"/>
  <c r="N49" i="134"/>
  <c r="O49" i="134"/>
  <c r="P49" i="134" s="1"/>
  <c r="N50" i="134"/>
  <c r="P50" i="134" s="1"/>
  <c r="O50" i="134"/>
  <c r="N51" i="134"/>
  <c r="O51" i="134"/>
  <c r="N52" i="134"/>
  <c r="O52" i="134"/>
  <c r="N53" i="134"/>
  <c r="O53" i="134"/>
  <c r="N54" i="134"/>
  <c r="O54" i="134"/>
  <c r="P54" i="134"/>
  <c r="N55" i="134"/>
  <c r="O55" i="134"/>
  <c r="N56" i="134"/>
  <c r="O56" i="134"/>
  <c r="N57" i="134"/>
  <c r="O57" i="134"/>
  <c r="P57" i="134" s="1"/>
  <c r="N58" i="134"/>
  <c r="O58" i="134"/>
  <c r="N59" i="134"/>
  <c r="O59" i="134"/>
  <c r="N60" i="134"/>
  <c r="O60" i="134"/>
  <c r="P28" i="137" l="1"/>
  <c r="P38" i="139"/>
  <c r="P38" i="141"/>
  <c r="P52" i="135"/>
  <c r="P34" i="134"/>
  <c r="P45" i="134"/>
  <c r="P33" i="134"/>
  <c r="P54" i="135"/>
  <c r="P56" i="136"/>
  <c r="P9" i="136"/>
  <c r="P8" i="138"/>
  <c r="P22" i="139"/>
  <c r="P19" i="140"/>
  <c r="P50" i="141"/>
  <c r="P39" i="141"/>
  <c r="P22" i="141"/>
  <c r="P59" i="142"/>
  <c r="P36" i="142"/>
  <c r="P18" i="142"/>
  <c r="P49" i="143"/>
  <c r="P26" i="143"/>
  <c r="P8" i="143"/>
  <c r="P57" i="144"/>
  <c r="P40" i="144"/>
  <c r="P29" i="144"/>
  <c r="P12" i="144"/>
  <c r="P35" i="142"/>
  <c r="P48" i="143"/>
  <c r="P25" i="143"/>
  <c r="P39" i="144"/>
  <c r="P8" i="136"/>
  <c r="P33" i="144"/>
  <c r="P10" i="134"/>
  <c r="P21" i="134"/>
  <c r="P27" i="144"/>
  <c r="P18" i="143"/>
  <c r="P60" i="141"/>
  <c r="P43" i="141"/>
  <c r="P26" i="141"/>
  <c r="P15" i="141"/>
  <c r="P51" i="140"/>
  <c r="P28" i="142"/>
  <c r="P9" i="137"/>
  <c r="P58" i="138"/>
  <c r="P23" i="138"/>
  <c r="P11" i="140"/>
  <c r="P42" i="141"/>
  <c r="P32" i="144"/>
  <c r="P21" i="144"/>
  <c r="P42" i="134"/>
  <c r="P16" i="135"/>
  <c r="P22" i="140"/>
  <c r="P36" i="141"/>
  <c r="P27" i="142"/>
  <c r="P47" i="136"/>
  <c r="P20" i="137"/>
  <c r="P30" i="139"/>
  <c r="P27" i="140"/>
  <c r="P58" i="141"/>
  <c r="P47" i="141"/>
  <c r="P30" i="141"/>
  <c r="P44" i="142"/>
  <c r="P15" i="142"/>
  <c r="P34" i="143"/>
  <c r="P48" i="144"/>
  <c r="P37" i="144"/>
  <c r="P20" i="144"/>
  <c r="P42" i="138"/>
  <c r="P21" i="141"/>
  <c r="P42" i="143"/>
  <c r="P50" i="144"/>
  <c r="P26" i="134"/>
  <c r="P9" i="134"/>
  <c r="P54" i="136"/>
  <c r="P31" i="136"/>
  <c r="P49" i="139"/>
  <c r="P14" i="139"/>
  <c r="P54" i="141"/>
  <c r="P37" i="141"/>
  <c r="P20" i="141"/>
  <c r="P53" i="143"/>
  <c r="P44" i="144"/>
  <c r="P10" i="144"/>
  <c r="P37" i="134"/>
  <c r="P59" i="141"/>
  <c r="P31" i="141"/>
  <c r="P14" i="141"/>
  <c r="P49" i="144"/>
  <c r="P24" i="136"/>
  <c r="P26" i="137"/>
  <c r="P52" i="138"/>
  <c r="P46" i="138"/>
  <c r="P40" i="138"/>
  <c r="P17" i="138"/>
  <c r="P54" i="139"/>
  <c r="P53" i="141"/>
  <c r="P19" i="141"/>
  <c r="P58" i="143"/>
  <c r="P60" i="144"/>
  <c r="P26" i="144"/>
  <c r="P9" i="144"/>
  <c r="P53" i="134"/>
  <c r="P58" i="134"/>
  <c r="P13" i="134"/>
  <c r="P56" i="135"/>
  <c r="P50" i="135"/>
  <c r="P44" i="135"/>
  <c r="P38" i="135"/>
  <c r="P46" i="136"/>
  <c r="P23" i="136"/>
  <c r="P54" i="137"/>
  <c r="P25" i="137"/>
  <c r="P33" i="138"/>
  <c r="P41" i="139"/>
  <c r="P55" i="140"/>
  <c r="P38" i="140"/>
  <c r="P26" i="140"/>
  <c r="P57" i="141"/>
  <c r="P52" i="141"/>
  <c r="P35" i="141"/>
  <c r="P18" i="141"/>
  <c r="P59" i="144"/>
  <c r="P47" i="144"/>
  <c r="P42" i="144"/>
  <c r="P25" i="144"/>
  <c r="P59" i="135"/>
  <c r="P47" i="135"/>
  <c r="P55" i="136"/>
  <c r="P9" i="139"/>
  <c r="P35" i="140"/>
  <c r="P55" i="141"/>
  <c r="P24" i="138"/>
  <c r="P52" i="142"/>
  <c r="P16" i="144"/>
  <c r="P29" i="134"/>
  <c r="P14" i="135"/>
  <c r="P22" i="136"/>
  <c r="P30" i="137"/>
  <c r="P50" i="138"/>
  <c r="P44" i="138"/>
  <c r="P46" i="139"/>
  <c r="P17" i="139"/>
  <c r="P51" i="141"/>
  <c r="P34" i="141"/>
  <c r="P23" i="141"/>
  <c r="P60" i="142"/>
  <c r="P31" i="142"/>
  <c r="P50" i="143"/>
  <c r="P21" i="143"/>
  <c r="P58" i="144"/>
  <c r="P41" i="144"/>
  <c r="P24" i="144"/>
  <c r="P13" i="144"/>
  <c r="P39" i="136"/>
  <c r="P18" i="137"/>
  <c r="P26" i="138"/>
  <c r="P9" i="138"/>
  <c r="P28" i="141"/>
  <c r="P11" i="141"/>
  <c r="P52" i="144"/>
  <c r="P35" i="144"/>
  <c r="P18" i="144"/>
  <c r="P59" i="134"/>
  <c r="P56" i="134"/>
  <c r="P51" i="134"/>
  <c r="P48" i="134"/>
  <c r="P43" i="134"/>
  <c r="P40" i="134"/>
  <c r="P35" i="134"/>
  <c r="P32" i="134"/>
  <c r="P27" i="134"/>
  <c r="P24" i="134"/>
  <c r="P19" i="134"/>
  <c r="P16" i="134"/>
  <c r="P11" i="134"/>
  <c r="P57" i="135"/>
  <c r="P55" i="135"/>
  <c r="P51" i="135"/>
  <c r="P48" i="135"/>
  <c r="P45" i="135"/>
  <c r="P42" i="135"/>
  <c r="P33" i="135"/>
  <c r="P31" i="135"/>
  <c r="P28" i="135"/>
  <c r="P26" i="135"/>
  <c r="P17" i="135"/>
  <c r="P15" i="135"/>
  <c r="P12" i="135"/>
  <c r="P10" i="135"/>
  <c r="P52" i="136"/>
  <c r="P50" i="136"/>
  <c r="P36" i="136"/>
  <c r="P34" i="136"/>
  <c r="P20" i="136"/>
  <c r="P18" i="136"/>
  <c r="P60" i="137"/>
  <c r="P58" i="137"/>
  <c r="P49" i="137"/>
  <c r="P47" i="137"/>
  <c r="P44" i="137"/>
  <c r="P42" i="137"/>
  <c r="P33" i="137"/>
  <c r="P56" i="138"/>
  <c r="P47" i="138"/>
  <c r="P45" i="138"/>
  <c r="P41" i="138"/>
  <c r="P36" i="138"/>
  <c r="P34" i="138"/>
  <c r="P32" i="138"/>
  <c r="P19" i="138"/>
  <c r="P12" i="138"/>
  <c r="P29" i="139"/>
  <c r="P54" i="140"/>
  <c r="P30" i="140"/>
  <c r="P29" i="141"/>
  <c r="P43" i="142"/>
  <c r="P33" i="143"/>
  <c r="P51" i="144"/>
  <c r="P19" i="144"/>
  <c r="P17" i="143"/>
  <c r="P43" i="144"/>
  <c r="P11" i="144"/>
  <c r="P60" i="134"/>
  <c r="P55" i="134"/>
  <c r="P52" i="134"/>
  <c r="P47" i="134"/>
  <c r="P44" i="134"/>
  <c r="P39" i="134"/>
  <c r="P36" i="134"/>
  <c r="P31" i="134"/>
  <c r="P28" i="134"/>
  <c r="P23" i="134"/>
  <c r="P20" i="134"/>
  <c r="P15" i="134"/>
  <c r="P12" i="134"/>
  <c r="P58" i="135"/>
  <c r="P41" i="135"/>
  <c r="P39" i="135"/>
  <c r="P36" i="135"/>
  <c r="P34" i="135"/>
  <c r="P25" i="135"/>
  <c r="P23" i="135"/>
  <c r="P20" i="135"/>
  <c r="P18" i="135"/>
  <c r="P9" i="135"/>
  <c r="P60" i="136"/>
  <c r="P58" i="136"/>
  <c r="P44" i="136"/>
  <c r="P42" i="136"/>
  <c r="P28" i="136"/>
  <c r="P26" i="136"/>
  <c r="P12" i="136"/>
  <c r="P10" i="136"/>
  <c r="P57" i="137"/>
  <c r="P55" i="137"/>
  <c r="P52" i="137"/>
  <c r="P50" i="137"/>
  <c r="P41" i="137"/>
  <c r="P39" i="137"/>
  <c r="P36" i="137"/>
  <c r="P34" i="137"/>
  <c r="P32" i="137"/>
  <c r="P19" i="137"/>
  <c r="P12" i="137"/>
  <c r="P10" i="137"/>
  <c r="P31" i="138"/>
  <c r="P27" i="138"/>
  <c r="P45" i="139"/>
  <c r="P13" i="139"/>
  <c r="P46" i="140"/>
  <c r="P14" i="140"/>
  <c r="P45" i="141"/>
  <c r="P13" i="141"/>
  <c r="P11" i="142"/>
  <c r="P50" i="139"/>
  <c r="P48" i="139"/>
  <c r="P34" i="139"/>
  <c r="P32" i="139"/>
  <c r="P18" i="139"/>
  <c r="P16" i="139"/>
  <c r="P60" i="140"/>
  <c r="P57" i="140"/>
  <c r="P52" i="140"/>
  <c r="P49" i="140"/>
  <c r="P44" i="140"/>
  <c r="P41" i="140"/>
  <c r="P36" i="140"/>
  <c r="P33" i="140"/>
  <c r="P28" i="140"/>
  <c r="P25" i="140"/>
  <c r="P20" i="140"/>
  <c r="P17" i="140"/>
  <c r="P12" i="140"/>
  <c r="P9" i="140"/>
  <c r="P48" i="142"/>
  <c r="P46" i="142"/>
  <c r="P32" i="142"/>
  <c r="P30" i="142"/>
  <c r="P16" i="142"/>
  <c r="P14" i="142"/>
  <c r="P54" i="143"/>
  <c r="P52" i="143"/>
  <c r="P38" i="143"/>
  <c r="P36" i="143"/>
  <c r="P22" i="143"/>
  <c r="P20" i="143"/>
  <c r="P27" i="137"/>
  <c r="P11" i="137"/>
  <c r="P55" i="138"/>
  <c r="P53" i="138"/>
  <c r="P49" i="138"/>
  <c r="P39" i="138"/>
  <c r="P37" i="138"/>
  <c r="P18" i="138"/>
  <c r="P16" i="138"/>
  <c r="P14" i="138"/>
  <c r="P58" i="139"/>
  <c r="P56" i="139"/>
  <c r="P42" i="139"/>
  <c r="P40" i="139"/>
  <c r="P26" i="139"/>
  <c r="P24" i="139"/>
  <c r="P10" i="139"/>
  <c r="P8" i="139"/>
  <c r="P56" i="140"/>
  <c r="P53" i="140"/>
  <c r="P48" i="140"/>
  <c r="P45" i="140"/>
  <c r="P40" i="140"/>
  <c r="P37" i="140"/>
  <c r="P32" i="140"/>
  <c r="P29" i="140"/>
  <c r="P24" i="140"/>
  <c r="P21" i="140"/>
  <c r="P16" i="140"/>
  <c r="P13" i="140"/>
  <c r="P8" i="140"/>
  <c r="P56" i="142"/>
  <c r="P54" i="142"/>
  <c r="P40" i="142"/>
  <c r="P38" i="142"/>
  <c r="P24" i="142"/>
  <c r="P22" i="142"/>
  <c r="P8" i="142"/>
  <c r="P60" i="143"/>
  <c r="P46" i="143"/>
  <c r="P44" i="143"/>
  <c r="P30" i="143"/>
  <c r="P28" i="143"/>
  <c r="P14" i="143"/>
  <c r="P12" i="143"/>
  <c r="P8" i="144"/>
  <c r="P8" i="134"/>
  <c r="P49" i="135"/>
  <c r="P37" i="135"/>
  <c r="P29" i="135"/>
  <c r="P13" i="135"/>
  <c r="P53" i="137"/>
  <c r="P29" i="137"/>
  <c r="P21" i="137"/>
  <c r="P13" i="137"/>
  <c r="P53" i="135"/>
  <c r="P59" i="136"/>
  <c r="P51" i="136"/>
  <c r="P43" i="136"/>
  <c r="P35" i="136"/>
  <c r="P27" i="136"/>
  <c r="P19" i="136"/>
  <c r="P11" i="136"/>
  <c r="P59" i="138"/>
  <c r="P51" i="138"/>
  <c r="P43" i="138"/>
  <c r="P35" i="138"/>
  <c r="P22" i="138"/>
  <c r="P21" i="135"/>
  <c r="P45" i="137"/>
  <c r="P37" i="137"/>
  <c r="P29" i="138"/>
  <c r="P13" i="138"/>
  <c r="P55" i="139"/>
  <c r="P47" i="139"/>
  <c r="P39" i="139"/>
  <c r="P31" i="139"/>
  <c r="P23" i="139"/>
  <c r="P15" i="139"/>
  <c r="P53" i="142"/>
  <c r="P45" i="142"/>
  <c r="P37" i="142"/>
  <c r="P29" i="142"/>
  <c r="P21" i="142"/>
  <c r="P13" i="142"/>
  <c r="P59" i="143"/>
  <c r="P51" i="143"/>
  <c r="P43" i="143"/>
  <c r="P35" i="143"/>
  <c r="P27" i="143"/>
  <c r="P19" i="143"/>
  <c r="P11" i="143"/>
  <c r="P21" i="138"/>
  <c r="P59" i="139"/>
  <c r="P51" i="139"/>
  <c r="P43" i="139"/>
  <c r="P35" i="139"/>
  <c r="P27" i="139"/>
  <c r="P19" i="139"/>
  <c r="P11" i="139"/>
  <c r="P57" i="142"/>
  <c r="P49" i="142"/>
  <c r="P41" i="142"/>
  <c r="P33" i="142"/>
  <c r="P25" i="142"/>
  <c r="P17" i="142"/>
  <c r="P9" i="142"/>
  <c r="P55" i="143"/>
  <c r="P47" i="143"/>
  <c r="P39" i="143"/>
  <c r="P31" i="143"/>
  <c r="P23" i="143"/>
  <c r="P15" i="143"/>
  <c r="L13" i="4" l="1"/>
  <c r="F5" i="7" l="1"/>
  <c r="G17" i="6"/>
  <c r="C5" i="7" l="1"/>
  <c r="C17" i="6"/>
  <c r="K9" i="6" l="1"/>
  <c r="L9" i="6"/>
  <c r="K10" i="6"/>
  <c r="M10" i="6" s="1"/>
  <c r="L10" i="6"/>
  <c r="K11" i="6"/>
  <c r="L11" i="6"/>
  <c r="K12" i="6"/>
  <c r="L12" i="6"/>
  <c r="K13" i="6"/>
  <c r="L13" i="6"/>
  <c r="K14" i="6"/>
  <c r="L14" i="6"/>
  <c r="K15" i="6"/>
  <c r="L15" i="6"/>
  <c r="L5" i="6"/>
  <c r="K5" i="6"/>
  <c r="M12" i="6" l="1"/>
  <c r="M9" i="6"/>
  <c r="M13" i="6"/>
  <c r="M15" i="6"/>
  <c r="M11" i="6"/>
  <c r="M14" i="6"/>
  <c r="M5" i="6"/>
  <c r="N7" i="34" l="1"/>
  <c r="L14" i="4" l="1"/>
  <c r="L15" i="4" s="1"/>
  <c r="N50" i="34" l="1"/>
  <c r="M50" i="34"/>
  <c r="N49" i="34"/>
  <c r="M49" i="34"/>
  <c r="O49" i="34" s="1"/>
  <c r="N48" i="34"/>
  <c r="M48" i="34"/>
  <c r="O48" i="34" s="1"/>
  <c r="N47" i="34"/>
  <c r="M47" i="34"/>
  <c r="O47" i="34" s="1"/>
  <c r="N46" i="34"/>
  <c r="M46" i="34"/>
  <c r="N45" i="34"/>
  <c r="M45" i="34"/>
  <c r="N44" i="34"/>
  <c r="M44" i="34"/>
  <c r="O44" i="34" s="1"/>
  <c r="N43" i="34"/>
  <c r="M43" i="34"/>
  <c r="N42" i="34"/>
  <c r="M42" i="34"/>
  <c r="N41" i="34"/>
  <c r="M41" i="34"/>
  <c r="N40" i="34"/>
  <c r="M40" i="34"/>
  <c r="O40" i="34" s="1"/>
  <c r="N39" i="34"/>
  <c r="M39" i="34"/>
  <c r="O39" i="34" s="1"/>
  <c r="M9" i="34"/>
  <c r="N9" i="34"/>
  <c r="M10" i="34"/>
  <c r="N10" i="34"/>
  <c r="M11" i="34"/>
  <c r="N11" i="34"/>
  <c r="M12" i="34"/>
  <c r="N12" i="34"/>
  <c r="O12" i="34" s="1"/>
  <c r="M13" i="34"/>
  <c r="N13" i="34"/>
  <c r="M14" i="34"/>
  <c r="N14" i="34"/>
  <c r="M15" i="34"/>
  <c r="N15" i="34"/>
  <c r="M16" i="34"/>
  <c r="N16" i="34"/>
  <c r="O16" i="34" s="1"/>
  <c r="M17" i="34"/>
  <c r="N17" i="34"/>
  <c r="M18" i="34"/>
  <c r="N18" i="34"/>
  <c r="M19" i="34"/>
  <c r="N19" i="34"/>
  <c r="M20" i="34"/>
  <c r="N20" i="34"/>
  <c r="O20" i="34" s="1"/>
  <c r="M21" i="34"/>
  <c r="N21" i="34"/>
  <c r="M22" i="34"/>
  <c r="N22" i="34"/>
  <c r="M23" i="34"/>
  <c r="N23" i="34"/>
  <c r="M24" i="34"/>
  <c r="N24" i="34"/>
  <c r="M25" i="34"/>
  <c r="N25" i="34"/>
  <c r="M26" i="34"/>
  <c r="N26" i="34"/>
  <c r="M27" i="34"/>
  <c r="N27" i="34"/>
  <c r="M28" i="34"/>
  <c r="N28" i="34"/>
  <c r="O28" i="34" s="1"/>
  <c r="M29" i="34"/>
  <c r="N29" i="34"/>
  <c r="M30" i="34"/>
  <c r="N30" i="34"/>
  <c r="M31" i="34"/>
  <c r="N31" i="34"/>
  <c r="M32" i="34"/>
  <c r="N32" i="34"/>
  <c r="M33" i="34"/>
  <c r="N33" i="34"/>
  <c r="M34" i="34"/>
  <c r="N34" i="34"/>
  <c r="M35" i="34"/>
  <c r="N35" i="34"/>
  <c r="M36" i="34"/>
  <c r="N36" i="34"/>
  <c r="O36" i="34" s="1"/>
  <c r="M37" i="34"/>
  <c r="N37" i="34"/>
  <c r="M38" i="34"/>
  <c r="N38" i="34"/>
  <c r="N8" i="34"/>
  <c r="M8" i="34"/>
  <c r="O33" i="34" l="1"/>
  <c r="O29" i="34"/>
  <c r="O17" i="34"/>
  <c r="O25" i="34"/>
  <c r="O43" i="34"/>
  <c r="O46" i="34"/>
  <c r="O9" i="34"/>
  <c r="O21" i="34"/>
  <c r="O32" i="34"/>
  <c r="O13" i="34"/>
  <c r="O37" i="34"/>
  <c r="O24" i="34"/>
  <c r="O38" i="34"/>
  <c r="O35" i="34"/>
  <c r="O30" i="34"/>
  <c r="O27" i="34"/>
  <c r="O22" i="34"/>
  <c r="O19" i="34"/>
  <c r="O14" i="34"/>
  <c r="O11" i="34"/>
  <c r="O41" i="34"/>
  <c r="O34" i="34"/>
  <c r="O31" i="34"/>
  <c r="O26" i="34"/>
  <c r="O23" i="34"/>
  <c r="O18" i="34"/>
  <c r="O15" i="34"/>
  <c r="O10" i="34"/>
  <c r="O42" i="34"/>
  <c r="O45" i="34"/>
  <c r="O50" i="34"/>
  <c r="O8" i="34"/>
  <c r="C4" i="3"/>
  <c r="C10" i="3" s="1"/>
  <c r="D7" i="10"/>
  <c r="D18" i="10" s="1"/>
  <c r="C3" i="4" s="1"/>
  <c r="C9" i="4" s="1"/>
  <c r="E17" i="10"/>
  <c r="E16" i="10"/>
  <c r="E15" i="10"/>
  <c r="E14" i="10"/>
  <c r="E13" i="10"/>
  <c r="E12" i="10"/>
  <c r="E11" i="10"/>
  <c r="E10" i="10"/>
  <c r="E9" i="10"/>
  <c r="E8" i="10"/>
  <c r="C5" i="3" l="1"/>
  <c r="C11" i="3" s="1"/>
  <c r="C9" i="3"/>
  <c r="E6" i="10"/>
  <c r="C7" i="10"/>
  <c r="E7" i="10" l="1"/>
  <c r="C18" i="10"/>
  <c r="C2" i="4" l="1"/>
  <c r="C8" i="4" s="1"/>
  <c r="E18" i="10"/>
  <c r="C4" i="4" s="1"/>
  <c r="C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100-000001000000}">
      <text>
        <r>
          <rPr>
            <b/>
            <sz val="11"/>
            <color indexed="81"/>
            <rFont val="ＭＳ Ｐゴシック"/>
            <family val="3"/>
            <charset val="128"/>
          </rPr>
          <t>収支報告が複数回にわたる場合、前回提出した収支報告書を参照して記載してください。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B00-000001000000}">
      <text>
        <r>
          <rPr>
            <b/>
            <sz val="9"/>
            <color indexed="81"/>
            <rFont val="ＭＳ Ｐゴシック"/>
            <family val="3"/>
            <charset val="128"/>
          </rPr>
          <t xml:space="preserve">入力例：
４月２０日なら　→　4/20
</t>
        </r>
      </text>
    </comment>
    <comment ref="D6" authorId="0" shapeId="0" xr:uid="{00000000-0006-0000-0B00-000002000000}">
      <text>
        <r>
          <rPr>
            <b/>
            <sz val="10"/>
            <color indexed="81"/>
            <rFont val="ＭＳ Ｐゴシック"/>
            <family val="3"/>
            <charset val="128"/>
          </rPr>
          <t>桁区切りのコンマ「,」の入力は不要です。
（自動表示されます。）</t>
        </r>
      </text>
    </comment>
    <comment ref="F6" authorId="0" shapeId="0" xr:uid="{00000000-0006-0000-0B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B00-000004000000}">
      <text>
        <r>
          <rPr>
            <b/>
            <sz val="11"/>
            <color indexed="81"/>
            <rFont val="ＭＳ Ｐゴシック"/>
            <family val="3"/>
            <charset val="128"/>
          </rPr>
          <t>文字数が多い場合は縮小表示されます。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C00-000001000000}">
      <text>
        <r>
          <rPr>
            <b/>
            <sz val="9"/>
            <color indexed="81"/>
            <rFont val="ＭＳ Ｐゴシック"/>
            <family val="3"/>
            <charset val="128"/>
          </rPr>
          <t xml:space="preserve">入力例：
４月２０日なら　→　4/20
</t>
        </r>
      </text>
    </comment>
    <comment ref="D6" authorId="0" shapeId="0" xr:uid="{00000000-0006-0000-0C00-000002000000}">
      <text>
        <r>
          <rPr>
            <b/>
            <sz val="10"/>
            <color indexed="81"/>
            <rFont val="ＭＳ Ｐゴシック"/>
            <family val="3"/>
            <charset val="128"/>
          </rPr>
          <t>桁区切りのコンマ「,」の入力は不要です。
（自動表示されます。）</t>
        </r>
      </text>
    </comment>
    <comment ref="F6" authorId="0" shapeId="0" xr:uid="{00000000-0006-0000-0C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C00-000004000000}">
      <text>
        <r>
          <rPr>
            <b/>
            <sz val="11"/>
            <color indexed="81"/>
            <rFont val="ＭＳ Ｐゴシック"/>
            <family val="3"/>
            <charset val="128"/>
          </rPr>
          <t>文字数が多い場合は縮小表示されます。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D00-000001000000}">
      <text>
        <r>
          <rPr>
            <b/>
            <sz val="9"/>
            <color indexed="81"/>
            <rFont val="ＭＳ Ｐゴシック"/>
            <family val="3"/>
            <charset val="128"/>
          </rPr>
          <t xml:space="preserve">入力例：
４月２０日なら　→　4/20
</t>
        </r>
      </text>
    </comment>
    <comment ref="D6" authorId="0" shapeId="0" xr:uid="{00000000-0006-0000-0D00-000002000000}">
      <text>
        <r>
          <rPr>
            <b/>
            <sz val="10"/>
            <color indexed="81"/>
            <rFont val="ＭＳ Ｐゴシック"/>
            <family val="3"/>
            <charset val="128"/>
          </rPr>
          <t>桁区切りのコンマ「,」の入力は不要です。
（自動表示されます。）</t>
        </r>
      </text>
    </comment>
    <comment ref="F6" authorId="0" shapeId="0" xr:uid="{00000000-0006-0000-0D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D00-000004000000}">
      <text>
        <r>
          <rPr>
            <b/>
            <sz val="11"/>
            <color indexed="81"/>
            <rFont val="ＭＳ Ｐゴシック"/>
            <family val="3"/>
            <charset val="128"/>
          </rPr>
          <t>文字数が多い場合は縮小表示されます。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E00-000001000000}">
      <text>
        <r>
          <rPr>
            <b/>
            <sz val="9"/>
            <color indexed="81"/>
            <rFont val="ＭＳ Ｐゴシック"/>
            <family val="3"/>
            <charset val="128"/>
          </rPr>
          <t xml:space="preserve">入力例：
４月２０日なら　→　4/20
</t>
        </r>
      </text>
    </comment>
    <comment ref="D6" authorId="0" shapeId="0" xr:uid="{00000000-0006-0000-0E00-000002000000}">
      <text>
        <r>
          <rPr>
            <b/>
            <sz val="10"/>
            <color indexed="81"/>
            <rFont val="ＭＳ Ｐゴシック"/>
            <family val="3"/>
            <charset val="128"/>
          </rPr>
          <t>桁区切りのコンマ「,」の入力は不要です。
（自動表示されます。）</t>
        </r>
      </text>
    </comment>
    <comment ref="F6" authorId="0" shapeId="0" xr:uid="{00000000-0006-0000-0E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E00-000004000000}">
      <text>
        <r>
          <rPr>
            <b/>
            <sz val="11"/>
            <color indexed="81"/>
            <rFont val="ＭＳ Ｐゴシック"/>
            <family val="3"/>
            <charset val="128"/>
          </rPr>
          <t>文字数が多い場合は縮小表示されます。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F00-000001000000}">
      <text>
        <r>
          <rPr>
            <b/>
            <sz val="9"/>
            <color indexed="81"/>
            <rFont val="ＭＳ Ｐゴシック"/>
            <family val="3"/>
            <charset val="128"/>
          </rPr>
          <t xml:space="preserve">入力例：
４月２０日なら　→　4/20
</t>
        </r>
      </text>
    </comment>
    <comment ref="D6" authorId="0" shapeId="0" xr:uid="{00000000-0006-0000-0F00-000002000000}">
      <text>
        <r>
          <rPr>
            <b/>
            <sz val="10"/>
            <color indexed="81"/>
            <rFont val="ＭＳ Ｐゴシック"/>
            <family val="3"/>
            <charset val="128"/>
          </rPr>
          <t>桁区切りのコンマ「,」の入力は不要です。
（自動表示されます。）</t>
        </r>
      </text>
    </comment>
    <comment ref="F6" authorId="0" shapeId="0" xr:uid="{00000000-0006-0000-0F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F00-000004000000}">
      <text>
        <r>
          <rPr>
            <b/>
            <sz val="11"/>
            <color indexed="81"/>
            <rFont val="ＭＳ Ｐゴシック"/>
            <family val="3"/>
            <charset val="128"/>
          </rPr>
          <t>文字数が多い場合は縮小表示されます。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B3" authorId="0" shapeId="0" xr:uid="{00000000-0006-0000-1100-000001000000}">
      <text>
        <r>
          <rPr>
            <b/>
            <sz val="9"/>
            <color indexed="81"/>
            <rFont val="ＭＳ Ｐゴシック"/>
            <family val="3"/>
            <charset val="128"/>
          </rPr>
          <t>入力例：
令和８年２月13日なら
　→　2026/2/13</t>
        </r>
      </text>
    </comment>
    <comment ref="D3" authorId="0" shapeId="0" xr:uid="{00000000-0006-0000-1100-000002000000}">
      <text>
        <r>
          <rPr>
            <b/>
            <sz val="10"/>
            <color indexed="81"/>
            <rFont val="ＭＳ Ｐゴシック"/>
            <family val="3"/>
            <charset val="128"/>
          </rPr>
          <t>桁区切りのコンマ「,」の入力は不要です。
（自動表示されます。）</t>
        </r>
      </text>
    </comment>
    <comment ref="G3" authorId="0" shapeId="0" xr:uid="{00000000-0006-0000-1100-000003000000}">
      <text>
        <r>
          <rPr>
            <b/>
            <sz val="10"/>
            <color indexed="81"/>
            <rFont val="ＭＳ Ｐゴシック"/>
            <family val="3"/>
            <charset val="128"/>
          </rPr>
          <t>「立候補準備」か
「選挙運動」を選んでください。
金額か区分のどちらか一方が入力されていないとセルが黄色になります。</t>
        </r>
      </text>
    </comment>
    <comment ref="C17" authorId="1" shapeId="0" xr:uid="{00000000-0006-0000-1100-000004000000}">
      <text>
        <r>
          <rPr>
            <b/>
            <sz val="11"/>
            <color indexed="81"/>
            <rFont val="ＭＳ Ｐゴシック"/>
            <family val="3"/>
            <charset val="128"/>
          </rPr>
          <t>「表紙」シートで入力した執行年月日がそのまま反映されます。</t>
        </r>
      </text>
    </comment>
    <comment ref="G17" authorId="1" shapeId="0" xr:uid="{00000000-0006-0000-1100-000005000000}">
      <text>
        <r>
          <rPr>
            <b/>
            <sz val="11"/>
            <color indexed="81"/>
            <rFont val="ＭＳ Ｐゴシック"/>
            <family val="3"/>
            <charset val="128"/>
          </rPr>
          <t>「表紙」シートで入力した選挙名がそのまま反映されます。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00000000-0006-0000-1200-000001000000}">
      <text>
        <r>
          <rPr>
            <b/>
            <sz val="11"/>
            <color indexed="81"/>
            <rFont val="ＭＳ Ｐゴシック"/>
            <family val="3"/>
            <charset val="128"/>
          </rPr>
          <t>「表紙」シートで入力した執行年月日がそのまま反映されます。</t>
        </r>
      </text>
    </comment>
    <comment ref="F5" authorId="0" shapeId="0" xr:uid="{00000000-0006-0000-1200-000002000000}">
      <text>
        <r>
          <rPr>
            <b/>
            <sz val="11"/>
            <color indexed="81"/>
            <rFont val="ＭＳ Ｐゴシック"/>
            <family val="3"/>
            <charset val="128"/>
          </rPr>
          <t>「表紙」シートで入力した選挙名がそのまま反映されます。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200-000001000000}">
      <text>
        <r>
          <rPr>
            <b/>
            <sz val="9"/>
            <color indexed="81"/>
            <rFont val="ＭＳ Ｐゴシック"/>
            <family val="3"/>
            <charset val="128"/>
          </rPr>
          <t xml:space="preserve">入力例：
４月２０日なら　→　4/20
</t>
        </r>
      </text>
    </comment>
    <comment ref="D6" authorId="0" shapeId="0" xr:uid="{00000000-0006-0000-0200-000002000000}">
      <text>
        <r>
          <rPr>
            <b/>
            <sz val="10"/>
            <color indexed="81"/>
            <rFont val="ＭＳ Ｐゴシック"/>
            <family val="3"/>
            <charset val="128"/>
          </rPr>
          <t>桁区切りのコンマ「,」の入力は不要です。
（自動表示されます。）</t>
        </r>
      </text>
    </comment>
    <comment ref="F6" authorId="0" shapeId="0" xr:uid="{00000000-0006-0000-0200-000003000000}">
      <text>
        <r>
          <rPr>
            <b/>
            <sz val="11"/>
            <color indexed="81"/>
            <rFont val="ＭＳ Ｐゴシック"/>
            <family val="3"/>
            <charset val="128"/>
          </rPr>
          <t>「寄附」か
「その他の収入」を選んでください。
※金額か種別のどちらか一方が入力されていないとセルが黄色になります。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300-000001000000}">
      <text>
        <r>
          <rPr>
            <b/>
            <sz val="11"/>
            <color indexed="81"/>
            <rFont val="ＭＳ Ｐゴシック"/>
            <family val="3"/>
            <charset val="128"/>
          </rPr>
          <t>収支報告が複数回にわたる場合、前回提出した収支報告書を参照して記載してください。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500-000001000000}">
      <text>
        <r>
          <rPr>
            <b/>
            <sz val="9"/>
            <color indexed="81"/>
            <rFont val="ＭＳ Ｐゴシック"/>
            <family val="3"/>
            <charset val="128"/>
          </rPr>
          <t xml:space="preserve">入力例：
４月２０日なら　→　4/20
</t>
        </r>
      </text>
    </comment>
    <comment ref="D6" authorId="0" shapeId="0" xr:uid="{00000000-0006-0000-0500-000002000000}">
      <text>
        <r>
          <rPr>
            <b/>
            <sz val="10"/>
            <color indexed="81"/>
            <rFont val="ＭＳ Ｐゴシック"/>
            <family val="3"/>
            <charset val="128"/>
          </rPr>
          <t>桁区切りのコンマ「,」の入力は不要です。
（自動表示されます。）</t>
        </r>
      </text>
    </comment>
    <comment ref="F6" authorId="0" shapeId="0" xr:uid="{00000000-0006-0000-05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500-000004000000}">
      <text>
        <r>
          <rPr>
            <b/>
            <sz val="11"/>
            <color indexed="81"/>
            <rFont val="ＭＳ Ｐゴシック"/>
            <family val="3"/>
            <charset val="128"/>
          </rPr>
          <t>文字数が多い場合は縮小表示されます。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600-000001000000}">
      <text>
        <r>
          <rPr>
            <b/>
            <sz val="9"/>
            <color indexed="81"/>
            <rFont val="ＭＳ Ｐゴシック"/>
            <family val="3"/>
            <charset val="128"/>
          </rPr>
          <t xml:space="preserve">入力例：
４月２０日なら　→　4/20
</t>
        </r>
      </text>
    </comment>
    <comment ref="D6" authorId="0" shapeId="0" xr:uid="{00000000-0006-0000-0600-000002000000}">
      <text>
        <r>
          <rPr>
            <b/>
            <sz val="10"/>
            <color indexed="81"/>
            <rFont val="ＭＳ Ｐゴシック"/>
            <family val="3"/>
            <charset val="128"/>
          </rPr>
          <t>桁区切りのコンマ「,」の入力は不要です。
（自動表示されます。）</t>
        </r>
      </text>
    </comment>
    <comment ref="F6" authorId="0" shapeId="0" xr:uid="{00000000-0006-0000-06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600-000004000000}">
      <text>
        <r>
          <rPr>
            <b/>
            <sz val="11"/>
            <color indexed="81"/>
            <rFont val="ＭＳ Ｐゴシック"/>
            <family val="3"/>
            <charset val="128"/>
          </rPr>
          <t>文字数が多い場合は縮小表示されます。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700-000001000000}">
      <text>
        <r>
          <rPr>
            <b/>
            <sz val="9"/>
            <color indexed="81"/>
            <rFont val="ＭＳ Ｐゴシック"/>
            <family val="3"/>
            <charset val="128"/>
          </rPr>
          <t xml:space="preserve">入力例：
４月２０日なら　→　4/20
</t>
        </r>
      </text>
    </comment>
    <comment ref="D6" authorId="0" shapeId="0" xr:uid="{00000000-0006-0000-0700-000002000000}">
      <text>
        <r>
          <rPr>
            <b/>
            <sz val="10"/>
            <color indexed="81"/>
            <rFont val="ＭＳ Ｐゴシック"/>
            <family val="3"/>
            <charset val="128"/>
          </rPr>
          <t>桁区切りのコンマ「,」の入力は不要です。
（自動表示されます。）</t>
        </r>
      </text>
    </comment>
    <comment ref="F6" authorId="0" shapeId="0" xr:uid="{00000000-0006-0000-07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700-000004000000}">
      <text>
        <r>
          <rPr>
            <b/>
            <sz val="11"/>
            <color indexed="81"/>
            <rFont val="ＭＳ Ｐゴシック"/>
            <family val="3"/>
            <charset val="128"/>
          </rPr>
          <t>文字数が多い場合は縮小表示されます。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800-000001000000}">
      <text>
        <r>
          <rPr>
            <b/>
            <sz val="9"/>
            <color indexed="81"/>
            <rFont val="ＭＳ Ｐゴシック"/>
            <family val="3"/>
            <charset val="128"/>
          </rPr>
          <t xml:space="preserve">入力例：
４月２０日なら　→　4/20
</t>
        </r>
      </text>
    </comment>
    <comment ref="D6" authorId="0" shapeId="0" xr:uid="{00000000-0006-0000-0800-000002000000}">
      <text>
        <r>
          <rPr>
            <b/>
            <sz val="10"/>
            <color indexed="81"/>
            <rFont val="ＭＳ Ｐゴシック"/>
            <family val="3"/>
            <charset val="128"/>
          </rPr>
          <t>桁区切りのコンマ「,」の入力は不要です。
（自動表示されます。）</t>
        </r>
      </text>
    </comment>
    <comment ref="F6" authorId="0" shapeId="0" xr:uid="{00000000-0006-0000-08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800-000004000000}">
      <text>
        <r>
          <rPr>
            <b/>
            <sz val="11"/>
            <color indexed="81"/>
            <rFont val="ＭＳ Ｐゴシック"/>
            <family val="3"/>
            <charset val="128"/>
          </rPr>
          <t>文字数が多い場合は縮小表示されます。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900-000001000000}">
      <text>
        <r>
          <rPr>
            <b/>
            <sz val="9"/>
            <color indexed="81"/>
            <rFont val="ＭＳ Ｐゴシック"/>
            <family val="3"/>
            <charset val="128"/>
          </rPr>
          <t xml:space="preserve">入力例：
４月２０日なら　→　4/20
</t>
        </r>
      </text>
    </comment>
    <comment ref="D6" authorId="0" shapeId="0" xr:uid="{00000000-0006-0000-0900-000002000000}">
      <text>
        <r>
          <rPr>
            <b/>
            <sz val="10"/>
            <color indexed="81"/>
            <rFont val="ＭＳ Ｐゴシック"/>
            <family val="3"/>
            <charset val="128"/>
          </rPr>
          <t>桁区切りのコンマ「,」の入力は不要です。
（自動表示されます。）</t>
        </r>
      </text>
    </comment>
    <comment ref="F6" authorId="0" shapeId="0" xr:uid="{00000000-0006-0000-09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900-000004000000}">
      <text>
        <r>
          <rPr>
            <b/>
            <sz val="11"/>
            <color indexed="81"/>
            <rFont val="ＭＳ Ｐゴシック"/>
            <family val="3"/>
            <charset val="128"/>
          </rPr>
          <t>文字数が多い場合は縮小表示されます。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C6" authorId="0" shapeId="0" xr:uid="{00000000-0006-0000-0A00-000001000000}">
      <text>
        <r>
          <rPr>
            <b/>
            <sz val="9"/>
            <color indexed="81"/>
            <rFont val="ＭＳ Ｐゴシック"/>
            <family val="3"/>
            <charset val="128"/>
          </rPr>
          <t xml:space="preserve">入力例：
４月２０日なら　→　4/20
</t>
        </r>
      </text>
    </comment>
    <comment ref="D6" authorId="0" shapeId="0" xr:uid="{00000000-0006-0000-0A00-000002000000}">
      <text>
        <r>
          <rPr>
            <b/>
            <sz val="10"/>
            <color indexed="81"/>
            <rFont val="ＭＳ Ｐゴシック"/>
            <family val="3"/>
            <charset val="128"/>
          </rPr>
          <t>桁区切りのコンマ「,」の入力は不要です。
（自動表示されます。）</t>
        </r>
      </text>
    </comment>
    <comment ref="F6" authorId="0" shapeId="0" xr:uid="{00000000-0006-0000-0A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6" authorId="1" shapeId="0" xr:uid="{00000000-0006-0000-0A00-000004000000}">
      <text>
        <r>
          <rPr>
            <b/>
            <sz val="11"/>
            <color indexed="81"/>
            <rFont val="ＭＳ Ｐゴシック"/>
            <family val="3"/>
            <charset val="128"/>
          </rPr>
          <t>文字数が多い場合は縮小表示されます。</t>
        </r>
      </text>
    </comment>
  </commentList>
</comments>
</file>

<file path=xl/sharedStrings.xml><?xml version="1.0" encoding="utf-8"?>
<sst xmlns="http://schemas.openxmlformats.org/spreadsheetml/2006/main" count="372" uniqueCount="166">
  <si>
    <t>公職の候補者</t>
    <phoneticPr fontId="1"/>
  </si>
  <si>
    <t>住　所</t>
    <phoneticPr fontId="1"/>
  </si>
  <si>
    <t>氏　名</t>
    <phoneticPr fontId="1"/>
  </si>
  <si>
    <t>計</t>
  </si>
  <si>
    <t>寄附</t>
  </si>
  <si>
    <t>その他の収入</t>
  </si>
  <si>
    <t>円</t>
    <rPh sb="0" eb="1">
      <t>エン</t>
    </rPh>
    <phoneticPr fontId="2"/>
  </si>
  <si>
    <t>その他の収入</t>
    <rPh sb="2" eb="3">
      <t>タ</t>
    </rPh>
    <rPh sb="4" eb="6">
      <t>シュウニュウ</t>
    </rPh>
    <phoneticPr fontId="2"/>
  </si>
  <si>
    <t>選挙運動</t>
    <rPh sb="0" eb="2">
      <t>センキョ</t>
    </rPh>
    <rPh sb="2" eb="4">
      <t>ウンドウ</t>
    </rPh>
    <phoneticPr fontId="2"/>
  </si>
  <si>
    <t>立候補準備</t>
    <rPh sb="0" eb="3">
      <t>リッコウホ</t>
    </rPh>
    <rPh sb="3" eb="5">
      <t>ジュンビ</t>
    </rPh>
    <phoneticPr fontId="2"/>
  </si>
  <si>
    <t>出納責任者</t>
    <phoneticPr fontId="2"/>
  </si>
  <si>
    <t>領収書等を徴し難い事情があった支出の明細書</t>
    <phoneticPr fontId="2"/>
  </si>
  <si>
    <t>支出の金額</t>
    <phoneticPr fontId="2"/>
  </si>
  <si>
    <t>区　分</t>
    <phoneticPr fontId="2"/>
  </si>
  <si>
    <t>支出の目的</t>
    <phoneticPr fontId="2"/>
  </si>
  <si>
    <t>公職の候補者</t>
    <phoneticPr fontId="2"/>
  </si>
  <si>
    <t xml:space="preserve">      備　考</t>
    <phoneticPr fontId="2"/>
  </si>
  <si>
    <t>立候補準備のための支出</t>
  </si>
  <si>
    <t>選挙運動のための支出</t>
  </si>
  <si>
    <t>前回計</t>
  </si>
  <si>
    <t>支出のうち公費負担相当額</t>
  </si>
  <si>
    <t>(A)</t>
  </si>
  <si>
    <t>(B)</t>
  </si>
  <si>
    <t>(A)×(B)＝(C)</t>
  </si>
  <si>
    <t>ビラの作成</t>
  </si>
  <si>
    <t>ポスターの作成</t>
  </si>
  <si>
    <t>イ．選挙事務所費</t>
  </si>
  <si>
    <t>　費　　目</t>
  </si>
  <si>
    <t>支出の部の内訳</t>
    <rPh sb="0" eb="2">
      <t>シシュツ</t>
    </rPh>
    <rPh sb="3" eb="4">
      <t>ブ</t>
    </rPh>
    <rPh sb="5" eb="7">
      <t>ウチワケ</t>
    </rPh>
    <phoneticPr fontId="1"/>
  </si>
  <si>
    <t>出納責任者</t>
    <rPh sb="0" eb="2">
      <t>スイトウ</t>
    </rPh>
    <rPh sb="2" eb="5">
      <t>セキニンシャ</t>
    </rPh>
    <phoneticPr fontId="1"/>
  </si>
  <si>
    <t>連絡先</t>
    <rPh sb="0" eb="3">
      <t>レンラクサキ</t>
    </rPh>
    <phoneticPr fontId="1"/>
  </si>
  <si>
    <t>－</t>
    <phoneticPr fontId="1"/>
  </si>
  <si>
    <t>（</t>
    <phoneticPr fontId="1"/>
  </si>
  <si>
    <t>）</t>
    <phoneticPr fontId="1"/>
  </si>
  <si>
    <t>１</t>
    <phoneticPr fontId="2"/>
  </si>
  <si>
    <t>２</t>
    <phoneticPr fontId="2"/>
  </si>
  <si>
    <t>３</t>
    <phoneticPr fontId="2"/>
  </si>
  <si>
    <t>２</t>
    <phoneticPr fontId="2"/>
  </si>
  <si>
    <t>３</t>
    <phoneticPr fontId="2"/>
  </si>
  <si>
    <t>公職の候補者</t>
    <rPh sb="0" eb="2">
      <t>コウショク</t>
    </rPh>
    <rPh sb="3" eb="6">
      <t>コウホシャ</t>
    </rPh>
    <phoneticPr fontId="1"/>
  </si>
  <si>
    <t>出納責任者</t>
    <rPh sb="0" eb="2">
      <t>スイトウ</t>
    </rPh>
    <rPh sb="2" eb="5">
      <t>セキニンシャ</t>
    </rPh>
    <phoneticPr fontId="1"/>
  </si>
  <si>
    <t>円</t>
    <rPh sb="0" eb="1">
      <t>エン</t>
    </rPh>
    <phoneticPr fontId="1"/>
  </si>
  <si>
    <t>枚</t>
    <rPh sb="0" eb="1">
      <t>マイ</t>
    </rPh>
    <phoneticPr fontId="1"/>
  </si>
  <si>
    <t>年</t>
    <rPh sb="0" eb="1">
      <t>ネン</t>
    </rPh>
    <phoneticPr fontId="1"/>
  </si>
  <si>
    <t>月</t>
    <rPh sb="0" eb="1">
      <t>ツキ</t>
    </rPh>
    <phoneticPr fontId="1"/>
  </si>
  <si>
    <t>日</t>
    <rPh sb="0" eb="1">
      <t>ニチ</t>
    </rPh>
    <phoneticPr fontId="1"/>
  </si>
  <si>
    <t>氏名又は団体名</t>
    <rPh sb="0" eb="2">
      <t>シメイ</t>
    </rPh>
    <rPh sb="2" eb="3">
      <t>マタ</t>
    </rPh>
    <rPh sb="4" eb="6">
      <t>ダンタイ</t>
    </rPh>
    <rPh sb="6" eb="7">
      <t>メイ</t>
    </rPh>
    <phoneticPr fontId="1"/>
  </si>
  <si>
    <t>住所又は主たる事務所の所在地</t>
    <phoneticPr fontId="1"/>
  </si>
  <si>
    <t>備考</t>
    <rPh sb="0" eb="2">
      <t>ビコウ</t>
    </rPh>
    <phoneticPr fontId="1"/>
  </si>
  <si>
    <t>金額又は見積額</t>
    <phoneticPr fontId="1"/>
  </si>
  <si>
    <t>月日</t>
    <rPh sb="0" eb="2">
      <t>ツキヒ</t>
    </rPh>
    <phoneticPr fontId="1"/>
  </si>
  <si>
    <t>月</t>
    <rPh sb="0" eb="1">
      <t>ツキ</t>
    </rPh>
    <phoneticPr fontId="1"/>
  </si>
  <si>
    <t>日から</t>
    <rPh sb="0" eb="1">
      <t>ニチ</t>
    </rPh>
    <phoneticPr fontId="1"/>
  </si>
  <si>
    <t>日まで</t>
    <rPh sb="0" eb="1">
      <t>ニチ</t>
    </rPh>
    <phoneticPr fontId="1"/>
  </si>
  <si>
    <t>（第</t>
    <rPh sb="1" eb="2">
      <t>ダイ</t>
    </rPh>
    <phoneticPr fontId="1"/>
  </si>
  <si>
    <t>回分）</t>
    <rPh sb="0" eb="2">
      <t>カイブン</t>
    </rPh>
    <phoneticPr fontId="1"/>
  </si>
  <si>
    <t>１．</t>
    <phoneticPr fontId="1"/>
  </si>
  <si>
    <t>２．</t>
    <phoneticPr fontId="1"/>
  </si>
  <si>
    <t>３．</t>
    <phoneticPr fontId="1"/>
  </si>
  <si>
    <t>４．収入の部</t>
    <phoneticPr fontId="1"/>
  </si>
  <si>
    <t>氏 名</t>
    <rPh sb="0" eb="1">
      <t>シ</t>
    </rPh>
    <rPh sb="2" eb="3">
      <t>メイ</t>
    </rPh>
    <phoneticPr fontId="1"/>
  </si>
  <si>
    <t>領収書その他の支出を証すべき</t>
    <phoneticPr fontId="1"/>
  </si>
  <si>
    <t>書面を徴し難かった事情</t>
    <rPh sb="0" eb="2">
      <t>ショメン</t>
    </rPh>
    <phoneticPr fontId="2"/>
  </si>
  <si>
    <t>氏名</t>
    <phoneticPr fontId="2"/>
  </si>
  <si>
    <t>氏名</t>
    <phoneticPr fontId="2"/>
  </si>
  <si>
    <t>種別</t>
    <rPh sb="0" eb="2">
      <t>シュベツ</t>
    </rPh>
    <phoneticPr fontId="1"/>
  </si>
  <si>
    <t>寄附をした者</t>
    <rPh sb="0" eb="2">
      <t>キフ</t>
    </rPh>
    <rPh sb="5" eb="6">
      <t>モノ</t>
    </rPh>
    <phoneticPr fontId="1"/>
  </si>
  <si>
    <t>金銭以外の寄附及びその他の収入の見積の根拠</t>
    <phoneticPr fontId="1"/>
  </si>
  <si>
    <t>合計</t>
    <rPh sb="0" eb="2">
      <t>ゴウケイ</t>
    </rPh>
    <phoneticPr fontId="2"/>
  </si>
  <si>
    <t>収入の部の内訳</t>
    <rPh sb="0" eb="2">
      <t>シュウニュウ</t>
    </rPh>
    <rPh sb="3" eb="4">
      <t>ブ</t>
    </rPh>
    <phoneticPr fontId="1"/>
  </si>
  <si>
    <t>円</t>
    <rPh sb="0" eb="1">
      <t>エン</t>
    </rPh>
    <phoneticPr fontId="7"/>
  </si>
  <si>
    <t>総計</t>
    <phoneticPr fontId="1"/>
  </si>
  <si>
    <t>総額</t>
    <phoneticPr fontId="1"/>
  </si>
  <si>
    <t>選挙運動</t>
    <rPh sb="0" eb="2">
      <t>センキョ</t>
    </rPh>
    <rPh sb="2" eb="4">
      <t>ウンドウ</t>
    </rPh>
    <phoneticPr fontId="1"/>
  </si>
  <si>
    <t>氏名又は団体名</t>
    <rPh sb="0" eb="2">
      <t>シメイ</t>
    </rPh>
    <rPh sb="2" eb="3">
      <t>マタ</t>
    </rPh>
    <rPh sb="4" eb="6">
      <t>ダンタイ</t>
    </rPh>
    <rPh sb="6" eb="7">
      <t>メイ</t>
    </rPh>
    <phoneticPr fontId="24"/>
  </si>
  <si>
    <t>立候補準備</t>
    <rPh sb="0" eb="3">
      <t>リッコウホ</t>
    </rPh>
    <rPh sb="3" eb="5">
      <t>ジュンビ</t>
    </rPh>
    <phoneticPr fontId="1"/>
  </si>
  <si>
    <t>支出を受けた者</t>
    <rPh sb="0" eb="2">
      <t>シシュツ</t>
    </rPh>
    <rPh sb="3" eb="4">
      <t>ウ</t>
    </rPh>
    <rPh sb="6" eb="7">
      <t>モノ</t>
    </rPh>
    <phoneticPr fontId="24"/>
  </si>
  <si>
    <t>支出の目的</t>
    <rPh sb="0" eb="2">
      <t>シシュツ</t>
    </rPh>
    <rPh sb="3" eb="5">
      <t>モクテキ</t>
    </rPh>
    <phoneticPr fontId="24"/>
  </si>
  <si>
    <t>区分</t>
    <rPh sb="0" eb="2">
      <t>クブン</t>
    </rPh>
    <phoneticPr fontId="24"/>
  </si>
  <si>
    <t>月日</t>
    <rPh sb="0" eb="2">
      <t>ツキヒ</t>
    </rPh>
    <phoneticPr fontId="24"/>
  </si>
  <si>
    <t>費目合計</t>
    <rPh sb="0" eb="2">
      <t>ヒモク</t>
    </rPh>
    <rPh sb="2" eb="4">
      <t>ゴウケイ</t>
    </rPh>
    <phoneticPr fontId="1"/>
  </si>
  <si>
    <t>費　目</t>
    <rPh sb="0" eb="1">
      <t>ヒ</t>
    </rPh>
    <rPh sb="2" eb="3">
      <t>メ</t>
    </rPh>
    <phoneticPr fontId="24"/>
  </si>
  <si>
    <t>支出の部の内訳（明細）</t>
    <rPh sb="0" eb="2">
      <t>シシュツ</t>
    </rPh>
    <rPh sb="3" eb="4">
      <t>ブ</t>
    </rPh>
    <rPh sb="5" eb="7">
      <t>ウチワケ</t>
    </rPh>
    <rPh sb="8" eb="10">
      <t>メイサイ</t>
    </rPh>
    <phoneticPr fontId="24"/>
  </si>
  <si>
    <t>ロ．集合会場費等</t>
    <rPh sb="7" eb="8">
      <t>トウ</t>
    </rPh>
    <phoneticPr fontId="1"/>
  </si>
  <si>
    <t>住所又は主たる事務所の所在地</t>
    <phoneticPr fontId="24"/>
  </si>
  <si>
    <t>３</t>
  </si>
  <si>
    <t>年</t>
    <rPh sb="0" eb="1">
      <t>ネン</t>
    </rPh>
    <phoneticPr fontId="1"/>
  </si>
  <si>
    <t>月</t>
    <rPh sb="0" eb="1">
      <t>ツキ</t>
    </rPh>
    <phoneticPr fontId="1"/>
  </si>
  <si>
    <t>日執行</t>
    <rPh sb="0" eb="1">
      <t>ニチ</t>
    </rPh>
    <rPh sb="1" eb="3">
      <t>シッコウ</t>
    </rPh>
    <phoneticPr fontId="1"/>
  </si>
  <si>
    <t>１</t>
    <phoneticPr fontId="1"/>
  </si>
  <si>
    <t>２</t>
  </si>
  <si>
    <t>４</t>
  </si>
  <si>
    <t>５</t>
  </si>
  <si>
    <t>領収書等を紛失した場合は、再発行を依頼してください。「紛失」との理由では、本明細書に記載することはできません。</t>
    <phoneticPr fontId="2"/>
  </si>
  <si>
    <t>備考</t>
    <phoneticPr fontId="1"/>
  </si>
  <si>
    <t>１</t>
    <phoneticPr fontId="1"/>
  </si>
  <si>
    <t>２</t>
    <phoneticPr fontId="1"/>
  </si>
  <si>
    <t>支出の目的ごとに別葉としてください。</t>
    <phoneticPr fontId="1"/>
  </si>
  <si>
    <t>支出の目的に対応する振込明細書の写しと併せて提出してください。</t>
    <phoneticPr fontId="1"/>
  </si>
  <si>
    <t>振込明細書に支出の金額、年月日及び目的が記載されている場合は、振込明細書の写しを提出すれば、この様式の提出は不要です。</t>
    <phoneticPr fontId="1"/>
  </si>
  <si>
    <t>（選挙名）</t>
    <rPh sb="1" eb="3">
      <t>センキョ</t>
    </rPh>
    <rPh sb="3" eb="4">
      <t>メイ</t>
    </rPh>
    <phoneticPr fontId="1"/>
  </si>
  <si>
    <t>（その他）</t>
    <phoneticPr fontId="1"/>
  </si>
  <si>
    <t>項目</t>
    <phoneticPr fontId="1"/>
  </si>
  <si>
    <t>単価</t>
  </si>
  <si>
    <t>枚数</t>
  </si>
  <si>
    <t>金額</t>
  </si>
  <si>
    <t>総計</t>
    <phoneticPr fontId="1"/>
  </si>
  <si>
    <t>住所又は主たる事務所の所在地</t>
    <phoneticPr fontId="24"/>
  </si>
  <si>
    <t>円</t>
    <rPh sb="0" eb="1">
      <t>エン</t>
    </rPh>
    <phoneticPr fontId="1"/>
  </si>
  <si>
    <t>職　　業</t>
    <rPh sb="0" eb="1">
      <t>ショク</t>
    </rPh>
    <rPh sb="3" eb="4">
      <t>ギョウ</t>
    </rPh>
    <phoneticPr fontId="1"/>
  </si>
  <si>
    <t>支出の年月日</t>
    <phoneticPr fontId="2"/>
  </si>
  <si>
    <t>「区分」の欄には、立候補準備のために要した費用及び選挙運動のために支出した費用の区別を、明記してください。</t>
    <rPh sb="18" eb="19">
      <t>ヨウ</t>
    </rPh>
    <rPh sb="23" eb="24">
      <t>オヨ</t>
    </rPh>
    <rPh sb="40" eb="42">
      <t>クベツ</t>
    </rPh>
    <rPh sb="44" eb="46">
      <t>メイキ</t>
    </rPh>
    <phoneticPr fontId="2"/>
  </si>
  <si>
    <t>「支出の目的」の欄は、支出の目的（謝金、労務者報酬、事務所借上料等）、員数等を具体的に記載してください。</t>
    <rPh sb="17" eb="19">
      <t>シャキン</t>
    </rPh>
    <phoneticPr fontId="2"/>
  </si>
  <si>
    <t>「支出の目的」の欄は、支出の目的(謝金、労務者報酬、事務所借上料等）、員数等を記載してください。</t>
    <phoneticPr fontId="1"/>
  </si>
  <si>
    <t>寄附金</t>
    <rPh sb="0" eb="2">
      <t>キフ</t>
    </rPh>
    <rPh sb="2" eb="3">
      <t>キン</t>
    </rPh>
    <phoneticPr fontId="2"/>
  </si>
  <si>
    <t>①人件費</t>
    <phoneticPr fontId="1"/>
  </si>
  <si>
    <t>②家屋費</t>
    <phoneticPr fontId="1"/>
  </si>
  <si>
    <t>③通信費</t>
    <phoneticPr fontId="1"/>
  </si>
  <si>
    <t>④交通費</t>
    <phoneticPr fontId="1"/>
  </si>
  <si>
    <t>⑤印刷費</t>
    <phoneticPr fontId="1"/>
  </si>
  <si>
    <t>⑥広告費</t>
    <phoneticPr fontId="1"/>
  </si>
  <si>
    <t>⑦文具費</t>
    <phoneticPr fontId="1"/>
  </si>
  <si>
    <t>⑧食料費</t>
    <phoneticPr fontId="1"/>
  </si>
  <si>
    <t>⑨休泊費</t>
    <phoneticPr fontId="1"/>
  </si>
  <si>
    <t>⑩雑費</t>
    <phoneticPr fontId="1"/>
  </si>
  <si>
    <t>公費負担　ポスター作成</t>
    <phoneticPr fontId="1"/>
  </si>
  <si>
    <t>支出の費目</t>
    <phoneticPr fontId="1"/>
  </si>
  <si>
    <t>支出の目的</t>
    <phoneticPr fontId="1"/>
  </si>
  <si>
    <t>計</t>
    <phoneticPr fontId="1"/>
  </si>
  <si>
    <t>その他の収入</t>
    <phoneticPr fontId="1"/>
  </si>
  <si>
    <t>計</t>
    <phoneticPr fontId="1"/>
  </si>
  <si>
    <t>前回計</t>
    <phoneticPr fontId="1"/>
  </si>
  <si>
    <t>総額</t>
    <phoneticPr fontId="1"/>
  </si>
  <si>
    <t>区　　分</t>
    <phoneticPr fontId="1"/>
  </si>
  <si>
    <t>職　業</t>
    <rPh sb="0" eb="1">
      <t>ショク</t>
    </rPh>
    <rPh sb="2" eb="3">
      <t>ギョウ</t>
    </rPh>
    <phoneticPr fontId="24"/>
  </si>
  <si>
    <t>金銭以外の支出の見積の根拠</t>
    <phoneticPr fontId="24"/>
  </si>
  <si>
    <t>備 考</t>
    <rPh sb="0" eb="1">
      <t>ソナエ</t>
    </rPh>
    <rPh sb="2" eb="3">
      <t>コウ</t>
    </rPh>
    <phoneticPr fontId="24"/>
  </si>
  <si>
    <t>参 考</t>
    <phoneticPr fontId="1"/>
  </si>
  <si>
    <t>寄附</t>
    <phoneticPr fontId="1"/>
  </si>
  <si>
    <t>令和</t>
    <rPh sb="0" eb="2">
      <t>レイワ</t>
    </rPh>
    <phoneticPr fontId="1"/>
  </si>
  <si>
    <t>小城市議会議員選挙</t>
    <rPh sb="0" eb="2">
      <t>オギ</t>
    </rPh>
    <rPh sb="2" eb="3">
      <t>シ</t>
    </rPh>
    <rPh sb="3" eb="5">
      <t>ギカイ</t>
    </rPh>
    <rPh sb="5" eb="7">
      <t>ギイン</t>
    </rPh>
    <rPh sb="7" eb="9">
      <t>センキョ</t>
    </rPh>
    <phoneticPr fontId="1"/>
  </si>
  <si>
    <t>2</t>
    <phoneticPr fontId="1"/>
  </si>
  <si>
    <t>選 挙 運 動 費 用 収 支 報 告 書</t>
    <phoneticPr fontId="1"/>
  </si>
  <si>
    <t>公費負担　ビラ作成</t>
    <phoneticPr fontId="1"/>
  </si>
  <si>
    <t>円</t>
    <rPh sb="0" eb="1">
      <t>エン</t>
    </rPh>
    <phoneticPr fontId="1"/>
  </si>
  <si>
    <t>５.支出の部</t>
    <phoneticPr fontId="1"/>
  </si>
  <si>
    <t>①　人件費</t>
    <phoneticPr fontId="24"/>
  </si>
  <si>
    <t>②　イ．家屋費（選挙事務所費）</t>
    <phoneticPr fontId="24"/>
  </si>
  <si>
    <t>②　ロ．家屋費（集合会場費等）</t>
    <phoneticPr fontId="24"/>
  </si>
  <si>
    <t>③　通信費</t>
    <phoneticPr fontId="24"/>
  </si>
  <si>
    <t>④　交通費</t>
    <phoneticPr fontId="24"/>
  </si>
  <si>
    <t>⑤　印刷費</t>
    <phoneticPr fontId="24"/>
  </si>
  <si>
    <t>⑥　広告費</t>
    <phoneticPr fontId="24"/>
  </si>
  <si>
    <t>⑦　文具費</t>
    <phoneticPr fontId="24"/>
  </si>
  <si>
    <t>⑧　食料費</t>
    <phoneticPr fontId="24"/>
  </si>
  <si>
    <t>⑨　休泊費</t>
    <phoneticPr fontId="24"/>
  </si>
  <si>
    <t>⑩　雑費</t>
    <phoneticPr fontId="24"/>
  </si>
  <si>
    <t>金 額
又は
見積額</t>
    <phoneticPr fontId="24"/>
  </si>
  <si>
    <t>宣　　誓　　書</t>
    <phoneticPr fontId="1"/>
  </si>
  <si>
    <t>この報告書は、公職選挙法の規定に従って作製したものであって、真実に相違ありません。</t>
    <rPh sb="19" eb="21">
      <t>サクセイ</t>
    </rPh>
    <phoneticPr fontId="1"/>
  </si>
  <si>
    <t>住　所</t>
    <rPh sb="0" eb="1">
      <t>ジュウ</t>
    </rPh>
    <rPh sb="2" eb="3">
      <t>ショ</t>
    </rPh>
    <phoneticPr fontId="1"/>
  </si>
  <si>
    <t>（8）食料費（9）休泊費（10）雑費の費目を記載してください。</t>
    <phoneticPr fontId="1"/>
  </si>
  <si>
    <t>「支出の費目」の欄は、（1）人件費（2）家屋費（ｲ.選挙事務所費、ﾛ.集合会場費等）（3）通信費（4）交通費（5）印刷費（6）広告費（7）文具費</t>
    <rPh sb="40" eb="41">
      <t>トウ</t>
    </rPh>
    <phoneticPr fontId="1"/>
  </si>
  <si>
    <t>振 込 明 細 書 に 係 る 支 出 目 的 書</t>
    <phoneticPr fontId="2"/>
  </si>
  <si>
    <t>8</t>
    <phoneticPr fontId="1"/>
  </si>
  <si>
    <t>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</si>
</sst>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1"/>
      <color indexed="81"/>
      <name val="ＭＳ Ｐゴシック"/>
      <family val="3"/>
      <charset val="128"/>
    </font>
    <font>
      <b/>
      <sz val="10"/>
      <color indexed="81"/>
      <name val="ＭＳ Ｐゴシック"/>
      <family val="3"/>
      <charset val="128"/>
    </font>
    <font>
      <b/>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Century"/>
      <family val="1"/>
    </font>
    <font>
      <sz val="14"/>
      <color theme="1"/>
      <name val="ＭＳ 明朝"/>
      <family val="1"/>
      <charset val="128"/>
    </font>
    <font>
      <sz val="12"/>
      <color theme="1"/>
      <name val="Century"/>
      <family val="1"/>
    </font>
    <font>
      <sz val="12"/>
      <color theme="1"/>
      <name val="ＭＳ Ｐゴシック"/>
      <family val="3"/>
      <charset val="128"/>
      <scheme val="minor"/>
    </font>
    <font>
      <sz val="28"/>
      <color theme="1"/>
      <name val="ＭＳ 明朝"/>
      <family val="1"/>
      <charset val="128"/>
    </font>
    <font>
      <sz val="11"/>
      <color theme="1"/>
      <name val="ＭＳ 明朝"/>
      <family val="1"/>
      <charset val="128"/>
    </font>
    <font>
      <sz val="18"/>
      <color theme="1"/>
      <name val="ＭＳ 明朝"/>
      <family val="1"/>
      <charset val="128"/>
    </font>
    <font>
      <sz val="10"/>
      <color theme="0" tint="-0.34998626667073579"/>
      <name val="ＭＳ 明朝"/>
      <family val="1"/>
      <charset val="128"/>
    </font>
    <font>
      <b/>
      <sz val="11"/>
      <color rgb="FFFF0000"/>
      <name val="ＭＳ ゴシック"/>
      <family val="3"/>
      <charset val="128"/>
    </font>
    <font>
      <sz val="16"/>
      <color theme="1"/>
      <name val="ＭＳ 明朝"/>
      <family val="1"/>
      <charset val="128"/>
    </font>
    <font>
      <sz val="11"/>
      <color theme="0" tint="-0.34998626667073579"/>
      <name val="ＭＳ 明朝"/>
      <family val="1"/>
      <charset val="128"/>
    </font>
    <font>
      <b/>
      <sz val="16"/>
      <color theme="1"/>
      <name val="ＭＳ 明朝"/>
      <family val="1"/>
      <charset val="128"/>
    </font>
    <font>
      <sz val="11"/>
      <color theme="1"/>
      <name val="ＭＳ ゴシック"/>
      <family val="3"/>
      <charset val="128"/>
    </font>
    <font>
      <sz val="12"/>
      <color rgb="FF000000"/>
      <name val="ＭＳ 明朝"/>
      <family val="1"/>
      <charset val="128"/>
    </font>
    <font>
      <sz val="11"/>
      <color theme="1"/>
      <name val="ＭＳ Ｐゴシック"/>
      <family val="2"/>
      <scheme val="minor"/>
    </font>
    <font>
      <sz val="6"/>
      <name val="ＭＳ Ｐゴシック"/>
      <family val="3"/>
      <charset val="128"/>
      <scheme val="minor"/>
    </font>
    <font>
      <sz val="11"/>
      <name val="ＭＳ ゴシック"/>
      <family val="3"/>
      <charset val="128"/>
    </font>
    <font>
      <sz val="8"/>
      <color theme="1"/>
      <name val="ＭＳ 明朝"/>
      <family val="1"/>
      <charset val="128"/>
    </font>
    <font>
      <sz val="11"/>
      <color theme="1"/>
      <name val="BIZ UDゴシック"/>
      <family val="3"/>
      <charset val="128"/>
    </font>
    <font>
      <sz val="24"/>
      <color theme="1"/>
      <name val="BIZ UDゴシック"/>
      <family val="3"/>
      <charset val="128"/>
    </font>
    <font>
      <sz val="10"/>
      <color theme="1"/>
      <name val="BIZ UDゴシック"/>
      <family val="3"/>
      <charset val="128"/>
    </font>
    <font>
      <sz val="16"/>
      <color theme="1"/>
      <name val="BIZ UDゴシック"/>
      <family val="3"/>
      <charset val="128"/>
    </font>
    <font>
      <sz val="18"/>
      <color theme="1"/>
      <name val="BIZ UDゴシック"/>
      <family val="3"/>
      <charset val="128"/>
    </font>
    <font>
      <sz val="12"/>
      <color rgb="FF000000"/>
      <name val="BIZ UDゴシック"/>
      <family val="3"/>
      <charset val="128"/>
    </font>
    <font>
      <sz val="14"/>
      <color theme="1"/>
      <name val="BIZ UDゴシック"/>
      <family val="3"/>
      <charset val="128"/>
    </font>
    <font>
      <b/>
      <u/>
      <sz val="24"/>
      <color theme="1"/>
      <name val="BIZ UDゴシック"/>
      <family val="3"/>
      <charset val="128"/>
    </font>
    <font>
      <sz val="14"/>
      <color theme="1"/>
      <name val="BIZ UDP明朝 Medium"/>
      <family val="1"/>
      <charset val="128"/>
    </font>
    <font>
      <sz val="20"/>
      <color theme="1"/>
      <name val="BIZ UDP明朝 Medium"/>
      <family val="1"/>
      <charset val="128"/>
    </font>
    <font>
      <sz val="10.5"/>
      <color theme="1"/>
      <name val="BIZ UDP明朝 Medium"/>
      <family val="1"/>
      <charset val="128"/>
    </font>
    <font>
      <sz val="11"/>
      <color theme="1"/>
      <name val="BIZ UDP明朝 Medium"/>
      <family val="1"/>
      <charset val="128"/>
    </font>
    <font>
      <sz val="16"/>
      <color theme="1"/>
      <name val="BIZ UDP明朝 Medium"/>
      <family val="1"/>
      <charset val="128"/>
    </font>
    <font>
      <sz val="12"/>
      <color theme="1"/>
      <name val="BIZ UDP明朝 Medium"/>
      <family val="1"/>
      <charset val="128"/>
    </font>
    <font>
      <sz val="8"/>
      <color theme="1"/>
      <name val="BIZ UDP明朝 Medium"/>
      <family val="1"/>
      <charset val="128"/>
    </font>
    <font>
      <b/>
      <sz val="18"/>
      <color theme="1"/>
      <name val="BIZ UDゴシック"/>
      <family val="3"/>
      <charset val="128"/>
    </font>
    <font>
      <sz val="10"/>
      <color theme="1"/>
      <name val="BIZ UDP明朝 Medium"/>
      <family val="1"/>
      <charset val="128"/>
    </font>
    <font>
      <sz val="18"/>
      <color theme="1"/>
      <name val="BIZ UDP明朝 Medium"/>
      <family val="1"/>
      <charset val="128"/>
    </font>
    <font>
      <b/>
      <sz val="20"/>
      <color theme="1"/>
      <name val="BIZ UDゴシック"/>
      <family val="3"/>
      <charset val="128"/>
    </font>
    <font>
      <sz val="24"/>
      <color theme="1"/>
      <name val="BIZ UDP明朝 Medium"/>
      <family val="1"/>
      <charset val="128"/>
    </font>
    <font>
      <sz val="10"/>
      <name val="BIZ UDP明朝 Medium"/>
      <family val="1"/>
      <charset val="128"/>
    </font>
    <font>
      <b/>
      <sz val="14"/>
      <name val="BIZ UDP明朝 Medium"/>
      <family val="1"/>
      <charset val="128"/>
    </font>
    <font>
      <sz val="12"/>
      <name val="BIZ UDP明朝 Medium"/>
      <family val="1"/>
      <charset val="128"/>
    </font>
    <font>
      <sz val="14"/>
      <name val="BIZ UDP明朝 Medium"/>
      <family val="1"/>
      <charset val="128"/>
    </font>
    <font>
      <sz val="11"/>
      <color rgb="FFFF0000"/>
      <name val="BIZ UDP明朝 Medium"/>
      <family val="1"/>
      <charset val="128"/>
    </font>
    <font>
      <sz val="10"/>
      <color theme="0" tint="-0.34998626667073579"/>
      <name val="BIZ UDP明朝 Medium"/>
      <family val="1"/>
      <charset val="128"/>
    </font>
    <font>
      <sz val="11"/>
      <name val="BIZ UDP明朝 Medium"/>
      <family val="1"/>
      <charset val="128"/>
    </font>
    <font>
      <sz val="16"/>
      <name val="BIZ UDP明朝 Medium"/>
      <family val="1"/>
      <charset val="128"/>
    </font>
    <font>
      <sz val="9"/>
      <name val="BIZ UDP明朝 Medium"/>
      <family val="1"/>
      <charset val="128"/>
    </font>
    <font>
      <b/>
      <sz val="18"/>
      <name val="BIZ UD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99"/>
        <bgColor indexed="64"/>
      </patternFill>
    </fill>
  </fills>
  <borders count="6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diagonalDown="1">
      <left style="thin">
        <color indexed="64"/>
      </left>
      <right/>
      <top style="thin">
        <color indexed="64"/>
      </top>
      <bottom/>
      <diagonal style="hair">
        <color indexed="64"/>
      </diagonal>
    </border>
    <border diagonalDown="1">
      <left/>
      <right style="hair">
        <color indexed="64"/>
      </right>
      <top/>
      <bottom style="hair">
        <color indexed="64"/>
      </bottom>
      <diagonal style="hair">
        <color indexed="64"/>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hair">
        <color indexed="64"/>
      </right>
      <top/>
      <bottom/>
      <diagonal/>
    </border>
    <border>
      <left/>
      <right style="hair">
        <color indexed="64"/>
      </right>
      <top style="hair">
        <color indexed="64"/>
      </top>
      <bottom style="thin">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hair">
        <color indexed="64"/>
      </left>
      <right/>
      <top/>
      <bottom/>
      <diagonal/>
    </border>
    <border>
      <left/>
      <right style="thin">
        <color indexed="64"/>
      </right>
      <top/>
      <bottom/>
      <diagonal/>
    </border>
  </borders>
  <cellStyleXfs count="4">
    <xf numFmtId="0" fontId="0" fillId="0" borderId="0"/>
    <xf numFmtId="38" fontId="8" fillId="0" borderId="0" applyFont="0" applyFill="0" applyBorder="0" applyAlignment="0" applyProtection="0">
      <alignment vertical="center"/>
    </xf>
    <xf numFmtId="0" fontId="3" fillId="0" borderId="0">
      <alignment vertical="center"/>
    </xf>
    <xf numFmtId="0" fontId="23" fillId="0" borderId="0"/>
  </cellStyleXfs>
  <cellXfs count="293">
    <xf numFmtId="0" fontId="0" fillId="0" borderId="0" xfId="0"/>
    <xf numFmtId="0" fontId="9" fillId="0" borderId="0" xfId="0" applyFont="1" applyAlignment="1">
      <alignment horizontal="justify" vertical="center"/>
    </xf>
    <xf numFmtId="0" fontId="11" fillId="0" borderId="0" xfId="0" applyFont="1" applyAlignment="1">
      <alignment horizontal="justify" vertical="center"/>
    </xf>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xf numFmtId="0" fontId="16" fillId="0" borderId="0" xfId="0" applyFont="1" applyAlignment="1">
      <alignment horizontal="center" shrinkToFit="1"/>
    </xf>
    <xf numFmtId="0" fontId="14" fillId="0" borderId="0" xfId="0" applyFont="1" applyAlignment="1">
      <alignment horizontal="center"/>
    </xf>
    <xf numFmtId="0" fontId="18" fillId="0" borderId="0" xfId="0" applyFont="1" applyAlignment="1">
      <alignment vertical="center"/>
    </xf>
    <xf numFmtId="0" fontId="17" fillId="2" borderId="0" xfId="0" applyFont="1" applyFill="1" applyAlignment="1">
      <alignment horizontal="center" vertical="top" textRotation="255"/>
    </xf>
    <xf numFmtId="0" fontId="10" fillId="0" borderId="0" xfId="0" applyFont="1" applyAlignment="1">
      <alignment horizontal="right" indent="1" shrinkToFit="1"/>
    </xf>
    <xf numFmtId="0" fontId="10" fillId="0" borderId="0" xfId="0" applyFont="1" applyAlignment="1">
      <alignment horizontal="center"/>
    </xf>
    <xf numFmtId="0" fontId="17" fillId="2" borderId="0" xfId="0" applyFont="1" applyFill="1" applyAlignment="1">
      <alignment vertical="top" textRotation="255"/>
    </xf>
    <xf numFmtId="0" fontId="19" fillId="0" borderId="0" xfId="0" applyFont="1"/>
    <xf numFmtId="0" fontId="20" fillId="0" borderId="0" xfId="0" applyFont="1" applyAlignment="1">
      <alignment vertical="center"/>
    </xf>
    <xf numFmtId="0" fontId="21" fillId="0" borderId="0" xfId="0" applyFont="1"/>
    <xf numFmtId="0" fontId="17" fillId="2" borderId="46" xfId="0" applyFont="1" applyFill="1" applyBorder="1" applyAlignment="1">
      <alignment vertical="top" textRotation="255"/>
    </xf>
    <xf numFmtId="0" fontId="14" fillId="0" borderId="0" xfId="3" applyFont="1"/>
    <xf numFmtId="0" fontId="17" fillId="2" borderId="0" xfId="3" applyFont="1" applyFill="1" applyAlignment="1">
      <alignment vertical="top" textRotation="255"/>
    </xf>
    <xf numFmtId="0" fontId="17" fillId="2" borderId="46" xfId="3" applyFont="1" applyFill="1" applyBorder="1" applyAlignment="1">
      <alignment vertical="top" textRotation="255"/>
    </xf>
    <xf numFmtId="0" fontId="25" fillId="2" borderId="0" xfId="3" applyFont="1" applyFill="1" applyAlignment="1">
      <alignment vertical="top" textRotation="255"/>
    </xf>
    <xf numFmtId="0" fontId="16" fillId="0" borderId="0" xfId="3" applyFont="1" applyAlignment="1">
      <alignment horizontal="center" shrinkToFit="1"/>
    </xf>
    <xf numFmtId="0" fontId="14" fillId="0" borderId="0" xfId="3" applyFont="1" applyAlignment="1">
      <alignment horizontal="center"/>
    </xf>
    <xf numFmtId="176" fontId="14" fillId="0" borderId="47" xfId="3" applyNumberFormat="1" applyFont="1" applyBorder="1"/>
    <xf numFmtId="0" fontId="25" fillId="0" borderId="0" xfId="3" applyFont="1"/>
    <xf numFmtId="0" fontId="19" fillId="0" borderId="0" xfId="3" applyFont="1"/>
    <xf numFmtId="0" fontId="14" fillId="0" borderId="0" xfId="0" applyFont="1" applyAlignment="1">
      <alignment horizontal="left"/>
    </xf>
    <xf numFmtId="0" fontId="26" fillId="0" borderId="0" xfId="3" applyFont="1" applyAlignment="1">
      <alignment shrinkToFit="1"/>
    </xf>
    <xf numFmtId="0" fontId="26" fillId="0" borderId="0" xfId="0" applyFont="1" applyAlignment="1">
      <alignment shrinkToFit="1"/>
    </xf>
    <xf numFmtId="0" fontId="22" fillId="0" borderId="0" xfId="0" quotePrefix="1" applyFont="1" applyAlignment="1">
      <alignment horizontal="center" vertical="center" shrinkToFit="1" readingOrder="1"/>
    </xf>
    <xf numFmtId="0" fontId="22" fillId="0" borderId="0" xfId="0" applyFont="1" applyAlignment="1">
      <alignment horizontal="center" vertical="center" shrinkToFit="1" readingOrder="1"/>
    </xf>
    <xf numFmtId="0" fontId="22" fillId="0" borderId="0" xfId="0" quotePrefix="1" applyFont="1" applyAlignment="1">
      <alignment horizontal="center" vertical="center" wrapText="1" shrinkToFit="1" readingOrder="1"/>
    </xf>
    <xf numFmtId="0" fontId="27" fillId="0" borderId="0" xfId="0" applyFont="1" applyAlignment="1">
      <alignment vertical="center"/>
    </xf>
    <xf numFmtId="0" fontId="28" fillId="0" borderId="0" xfId="0" applyFont="1" applyAlignment="1">
      <alignment horizontal="distributed" vertical="center" indent="12"/>
    </xf>
    <xf numFmtId="0" fontId="29" fillId="0" borderId="0" xfId="0" applyFont="1" applyAlignment="1">
      <alignment vertical="center"/>
    </xf>
    <xf numFmtId="0" fontId="30" fillId="0" borderId="0" xfId="0" applyFont="1" applyAlignment="1">
      <alignment vertical="center"/>
    </xf>
    <xf numFmtId="0" fontId="30" fillId="0" borderId="0" xfId="0" quotePrefix="1" applyFont="1" applyAlignment="1">
      <alignment vertical="center"/>
    </xf>
    <xf numFmtId="0" fontId="32" fillId="0" borderId="0" xfId="0" applyFont="1" applyAlignment="1">
      <alignment horizontal="center" vertical="distributed" shrinkToFit="1" readingOrder="1"/>
    </xf>
    <xf numFmtId="0" fontId="32" fillId="0" borderId="0" xfId="0" quotePrefix="1" applyFont="1" applyAlignment="1">
      <alignment horizontal="center" vertical="center" shrinkToFit="1" readingOrder="1"/>
    </xf>
    <xf numFmtId="0" fontId="32" fillId="0" borderId="0" xfId="0" applyFont="1" applyAlignment="1">
      <alignment horizontal="center" vertical="center" shrinkToFit="1" readingOrder="1"/>
    </xf>
    <xf numFmtId="0" fontId="32" fillId="0" borderId="0" xfId="0" quotePrefix="1" applyFont="1" applyAlignment="1">
      <alignment horizontal="center" vertical="center" wrapText="1" shrinkToFit="1" readingOrder="1"/>
    </xf>
    <xf numFmtId="0" fontId="32" fillId="0" borderId="0" xfId="0" applyFont="1" applyAlignment="1">
      <alignment vertical="center" shrinkToFit="1" readingOrder="1"/>
    </xf>
    <xf numFmtId="0" fontId="30" fillId="0" borderId="0" xfId="0" applyFont="1" applyAlignment="1">
      <alignment horizontal="center" vertical="center" shrinkToFit="1"/>
    </xf>
    <xf numFmtId="0" fontId="30" fillId="0" borderId="0" xfId="0" applyFont="1" applyAlignment="1">
      <alignment horizontal="center" vertical="center"/>
    </xf>
    <xf numFmtId="0" fontId="33" fillId="0" borderId="0" xfId="0" quotePrefix="1" applyFont="1" applyAlignment="1">
      <alignment vertical="center"/>
    </xf>
    <xf numFmtId="0" fontId="33" fillId="0" borderId="0" xfId="0" applyFont="1" applyAlignment="1">
      <alignment vertical="center"/>
    </xf>
    <xf numFmtId="0" fontId="33" fillId="0" borderId="0" xfId="0" applyFont="1" applyAlignment="1">
      <alignment horizontal="left" vertical="center"/>
    </xf>
    <xf numFmtId="0" fontId="35" fillId="0" borderId="2" xfId="0" applyFont="1" applyBorder="1" applyAlignment="1">
      <alignment horizontal="distributed" vertical="center" wrapText="1" indent="2"/>
    </xf>
    <xf numFmtId="3" fontId="36" fillId="3" borderId="31" xfId="0" applyNumberFormat="1" applyFont="1" applyFill="1" applyBorder="1" applyAlignment="1">
      <alignment vertical="center" shrinkToFit="1"/>
    </xf>
    <xf numFmtId="0" fontId="36" fillId="3" borderId="45" xfId="0" applyFont="1" applyFill="1" applyBorder="1" applyAlignment="1">
      <alignment vertical="center" shrinkToFit="1"/>
    </xf>
    <xf numFmtId="0" fontId="35" fillId="0" borderId="1" xfId="0" applyFont="1" applyBorder="1" applyAlignment="1">
      <alignment horizontal="distributed" vertical="center" wrapText="1" indent="2"/>
    </xf>
    <xf numFmtId="3" fontId="36" fillId="3" borderId="27" xfId="0" applyNumberFormat="1" applyFont="1" applyFill="1" applyBorder="1" applyAlignment="1">
      <alignment vertical="center" shrinkToFit="1"/>
    </xf>
    <xf numFmtId="0" fontId="36" fillId="3" borderId="11" xfId="0" applyFont="1" applyFill="1" applyBorder="1" applyAlignment="1">
      <alignment vertical="center" shrinkToFit="1"/>
    </xf>
    <xf numFmtId="3" fontId="36" fillId="0" borderId="27" xfId="0" applyNumberFormat="1" applyFont="1" applyBorder="1" applyAlignment="1">
      <alignment vertical="center" shrinkToFit="1"/>
    </xf>
    <xf numFmtId="0" fontId="36" fillId="0" borderId="11" xfId="0" applyFont="1" applyBorder="1" applyAlignment="1">
      <alignment vertical="center" shrinkToFit="1"/>
    </xf>
    <xf numFmtId="0" fontId="35" fillId="0" borderId="3" xfId="0" applyFont="1" applyBorder="1" applyAlignment="1">
      <alignment horizontal="distributed" vertical="center" wrapText="1" indent="2"/>
    </xf>
    <xf numFmtId="3" fontId="36" fillId="3" borderId="29" xfId="0" applyNumberFormat="1" applyFont="1" applyFill="1" applyBorder="1" applyAlignment="1">
      <alignment vertical="center" shrinkToFit="1"/>
    </xf>
    <xf numFmtId="0" fontId="36" fillId="3" borderId="12" xfId="0" applyFont="1" applyFill="1" applyBorder="1" applyAlignment="1">
      <alignment vertical="center" shrinkToFit="1"/>
    </xf>
    <xf numFmtId="0" fontId="37" fillId="0" borderId="0" xfId="0" applyFont="1" applyAlignment="1">
      <alignment horizontal="justify" vertical="center"/>
    </xf>
    <xf numFmtId="0" fontId="38" fillId="0" borderId="0" xfId="0" applyFont="1"/>
    <xf numFmtId="0" fontId="40" fillId="0" borderId="50" xfId="0" applyFont="1" applyBorder="1" applyAlignment="1">
      <alignment horizontal="left" vertical="center" shrinkToFit="1"/>
    </xf>
    <xf numFmtId="0" fontId="40" fillId="0" borderId="50" xfId="0" applyFont="1" applyBorder="1" applyAlignment="1">
      <alignment vertical="center" wrapText="1"/>
    </xf>
    <xf numFmtId="0" fontId="36" fillId="0" borderId="23" xfId="0" applyFont="1" applyBorder="1" applyAlignment="1">
      <alignment vertical="center" shrinkToFit="1"/>
    </xf>
    <xf numFmtId="0" fontId="41" fillId="0" borderId="61" xfId="0" applyFont="1" applyBorder="1" applyAlignment="1">
      <alignment vertical="center" wrapText="1"/>
    </xf>
    <xf numFmtId="0" fontId="40" fillId="0" borderId="0" xfId="0" applyFont="1" applyAlignment="1">
      <alignment horizontal="left" vertical="center" wrapText="1"/>
    </xf>
    <xf numFmtId="0" fontId="38" fillId="0" borderId="62" xfId="0" applyFont="1" applyBorder="1"/>
    <xf numFmtId="0" fontId="40" fillId="0" borderId="27" xfId="0" applyFont="1" applyBorder="1" applyAlignment="1">
      <alignment horizontal="left" vertical="center" shrinkToFit="1"/>
    </xf>
    <xf numFmtId="0" fontId="40" fillId="0" borderId="27" xfId="0" applyFont="1" applyBorder="1" applyAlignment="1">
      <alignment vertical="center" wrapText="1"/>
    </xf>
    <xf numFmtId="0" fontId="42" fillId="0" borderId="0" xfId="0" applyFont="1"/>
    <xf numFmtId="0" fontId="39" fillId="0" borderId="1" xfId="0" applyFont="1" applyBorder="1" applyAlignment="1">
      <alignment horizontal="center" vertical="center"/>
    </xf>
    <xf numFmtId="0" fontId="41" fillId="0" borderId="0" xfId="0" applyFont="1" applyAlignment="1">
      <alignment shrinkToFit="1"/>
    </xf>
    <xf numFmtId="0" fontId="38" fillId="0" borderId="13" xfId="0" applyFont="1" applyBorder="1" applyAlignment="1">
      <alignment horizontal="center" vertical="center" wrapText="1"/>
    </xf>
    <xf numFmtId="0" fontId="40" fillId="0" borderId="13" xfId="0" applyFont="1" applyBorder="1" applyAlignment="1">
      <alignment horizontal="center" vertical="center" wrapText="1"/>
    </xf>
    <xf numFmtId="56" fontId="35" fillId="0" borderId="14" xfId="0" applyNumberFormat="1" applyFont="1" applyBorder="1" applyAlignment="1">
      <alignment horizontal="center" vertical="center" shrinkToFit="1"/>
    </xf>
    <xf numFmtId="3" fontId="35" fillId="0" borderId="14" xfId="0" applyNumberFormat="1" applyFont="1" applyBorder="1" applyAlignment="1">
      <alignment horizontal="right" vertical="center" shrinkToFit="1"/>
    </xf>
    <xf numFmtId="0" fontId="40" fillId="0" borderId="4" xfId="0" applyFont="1" applyBorder="1" applyAlignment="1">
      <alignment horizontal="center" vertical="top" shrinkToFit="1"/>
    </xf>
    <xf numFmtId="0" fontId="43" fillId="0" borderId="13" xfId="0" applyFont="1" applyBorder="1" applyAlignment="1">
      <alignment horizontal="center" vertical="center" shrinkToFit="1"/>
    </xf>
    <xf numFmtId="0" fontId="43" fillId="0" borderId="13" xfId="0" applyFont="1" applyBorder="1" applyAlignment="1">
      <alignment horizontal="left" vertical="center" wrapText="1"/>
    </xf>
    <xf numFmtId="0" fontId="38" fillId="0" borderId="13" xfId="0" applyFont="1" applyBorder="1" applyAlignment="1">
      <alignment horizontal="center" vertical="center" shrinkToFit="1"/>
    </xf>
    <xf numFmtId="49" fontId="38" fillId="0" borderId="13" xfId="0" applyNumberFormat="1" applyFont="1" applyBorder="1" applyAlignment="1">
      <alignment horizontal="center" vertical="center" shrinkToFit="1"/>
    </xf>
    <xf numFmtId="0" fontId="40" fillId="0" borderId="2" xfId="0" applyFont="1" applyBorder="1" applyAlignment="1">
      <alignment horizontal="center" vertical="center" wrapText="1"/>
    </xf>
    <xf numFmtId="0" fontId="36" fillId="3" borderId="23" xfId="0" applyFont="1" applyFill="1" applyBorder="1" applyAlignment="1">
      <alignment vertical="center" shrinkToFit="1"/>
    </xf>
    <xf numFmtId="0" fontId="40" fillId="0" borderId="1" xfId="0" applyFont="1" applyBorder="1" applyAlignment="1">
      <alignment horizontal="center" vertical="center" wrapText="1"/>
    </xf>
    <xf numFmtId="38" fontId="36" fillId="3" borderId="1" xfId="1" applyFont="1" applyFill="1" applyBorder="1" applyAlignment="1">
      <alignment horizontal="right" vertical="center" wrapText="1"/>
    </xf>
    <xf numFmtId="0" fontId="40" fillId="0" borderId="3" xfId="0" applyFont="1" applyBorder="1" applyAlignment="1">
      <alignment horizontal="distributed" vertical="center" indent="3" shrinkToFit="1"/>
    </xf>
    <xf numFmtId="0" fontId="40" fillId="0" borderId="45" xfId="0" applyFont="1" applyBorder="1"/>
    <xf numFmtId="0" fontId="40" fillId="0" borderId="11" xfId="0" applyFont="1" applyBorder="1"/>
    <xf numFmtId="0" fontId="40" fillId="0" borderId="10" xfId="0" applyFont="1" applyBorder="1" applyAlignment="1">
      <alignment horizontal="right" vertical="center" wrapText="1"/>
    </xf>
    <xf numFmtId="0" fontId="40" fillId="3" borderId="28" xfId="0" applyFont="1" applyFill="1" applyBorder="1" applyAlignment="1">
      <alignment horizontal="right" vertical="center" wrapText="1"/>
    </xf>
    <xf numFmtId="0" fontId="40" fillId="3" borderId="11" xfId="0" applyFont="1" applyFill="1" applyBorder="1"/>
    <xf numFmtId="0" fontId="40" fillId="3" borderId="30" xfId="0" applyFont="1" applyFill="1" applyBorder="1" applyAlignment="1">
      <alignment horizontal="right" vertical="center" wrapText="1"/>
    </xf>
    <xf numFmtId="0" fontId="40" fillId="3" borderId="12" xfId="0" applyFont="1" applyFill="1" applyBorder="1"/>
    <xf numFmtId="0" fontId="31" fillId="0" borderId="0" xfId="0" applyFont="1" applyAlignment="1">
      <alignment horizontal="justify" vertical="center"/>
    </xf>
    <xf numFmtId="0" fontId="31" fillId="0" borderId="0" xfId="3" applyFont="1"/>
    <xf numFmtId="0" fontId="35" fillId="0" borderId="0" xfId="3" applyFont="1" applyAlignment="1">
      <alignment horizontal="right" indent="1" shrinkToFit="1"/>
    </xf>
    <xf numFmtId="0" fontId="38" fillId="0" borderId="0" xfId="3" applyFont="1"/>
    <xf numFmtId="0" fontId="35" fillId="0" borderId="1" xfId="3" applyFont="1" applyBorder="1" applyAlignment="1">
      <alignment horizontal="center" vertical="center"/>
    </xf>
    <xf numFmtId="176" fontId="44" fillId="3" borderId="1" xfId="3" applyNumberFormat="1" applyFont="1" applyFill="1" applyBorder="1" applyAlignment="1">
      <alignment horizontal="center" vertical="center"/>
    </xf>
    <xf numFmtId="0" fontId="35" fillId="0" borderId="0" xfId="3" applyFont="1" applyAlignment="1">
      <alignment horizontal="right" shrinkToFit="1"/>
    </xf>
    <xf numFmtId="0" fontId="41" fillId="0" borderId="0" xfId="3" applyFont="1" applyAlignment="1">
      <alignment shrinkToFit="1"/>
    </xf>
    <xf numFmtId="0" fontId="40" fillId="0" borderId="13" xfId="3" applyFont="1" applyBorder="1" applyAlignment="1">
      <alignment horizontal="center" vertical="center" wrapText="1"/>
    </xf>
    <xf numFmtId="56" fontId="35" fillId="0" borderId="14" xfId="3" applyNumberFormat="1" applyFont="1" applyBorder="1" applyAlignment="1">
      <alignment horizontal="center" vertical="center" shrinkToFit="1"/>
    </xf>
    <xf numFmtId="3" fontId="35" fillId="0" borderId="14" xfId="3" applyNumberFormat="1" applyFont="1" applyBorder="1" applyAlignment="1">
      <alignment horizontal="right" vertical="center" shrinkToFit="1"/>
    </xf>
    <xf numFmtId="0" fontId="40" fillId="0" borderId="4" xfId="3" applyFont="1" applyBorder="1" applyAlignment="1">
      <alignment horizontal="center" vertical="top" shrinkToFit="1"/>
    </xf>
    <xf numFmtId="0" fontId="43" fillId="0" borderId="13" xfId="3" applyFont="1" applyBorder="1" applyAlignment="1">
      <alignment horizontal="center" vertical="center" shrinkToFit="1"/>
    </xf>
    <xf numFmtId="0" fontId="38" fillId="0" borderId="13" xfId="3" applyFont="1" applyBorder="1" applyAlignment="1">
      <alignment horizontal="center" vertical="center" shrinkToFit="1"/>
    </xf>
    <xf numFmtId="0" fontId="43" fillId="0" borderId="13" xfId="3" applyFont="1" applyBorder="1" applyAlignment="1">
      <alignment horizontal="left" vertical="center" wrapText="1"/>
    </xf>
    <xf numFmtId="49" fontId="38" fillId="0" borderId="13" xfId="3" applyNumberFormat="1" applyFont="1" applyBorder="1" applyAlignment="1">
      <alignment horizontal="center" vertical="center" shrinkToFit="1"/>
    </xf>
    <xf numFmtId="0" fontId="38" fillId="0" borderId="0" xfId="3" applyFont="1" applyAlignment="1">
      <alignment horizontal="center"/>
    </xf>
    <xf numFmtId="0" fontId="44" fillId="0" borderId="15" xfId="3" applyFont="1" applyBorder="1" applyAlignment="1">
      <alignment horizontal="left"/>
    </xf>
    <xf numFmtId="0" fontId="40" fillId="0" borderId="6" xfId="0" applyFont="1" applyBorder="1" applyAlignment="1">
      <alignment vertical="center" wrapText="1"/>
    </xf>
    <xf numFmtId="0" fontId="39" fillId="0" borderId="9" xfId="0" applyFont="1" applyBorder="1" applyAlignment="1">
      <alignment horizontal="center" vertical="center" wrapText="1"/>
    </xf>
    <xf numFmtId="0" fontId="39" fillId="0" borderId="8" xfId="0" applyFont="1" applyBorder="1" applyAlignment="1">
      <alignment vertical="center" wrapText="1"/>
    </xf>
    <xf numFmtId="0" fontId="40" fillId="0" borderId="7" xfId="0" applyFont="1" applyBorder="1" applyAlignment="1">
      <alignment vertical="center" wrapText="1"/>
    </xf>
    <xf numFmtId="38" fontId="36" fillId="3" borderId="33" xfId="1" applyFont="1" applyFill="1" applyBorder="1" applyAlignment="1">
      <alignment horizontal="right" vertical="center" wrapText="1"/>
    </xf>
    <xf numFmtId="0" fontId="40" fillId="0" borderId="1" xfId="0" applyFont="1" applyBorder="1" applyAlignment="1">
      <alignment horizontal="left" vertical="center" wrapText="1"/>
    </xf>
    <xf numFmtId="0" fontId="40" fillId="0" borderId="5" xfId="0" applyFont="1" applyBorder="1" applyAlignment="1">
      <alignment horizontal="justify" vertical="center" wrapText="1"/>
    </xf>
    <xf numFmtId="38" fontId="36" fillId="3" borderId="5" xfId="1" applyFont="1" applyFill="1" applyBorder="1" applyAlignment="1">
      <alignment horizontal="right" vertical="center" wrapText="1"/>
    </xf>
    <xf numFmtId="38" fontId="36" fillId="3" borderId="40" xfId="1" applyFont="1" applyFill="1" applyBorder="1" applyAlignment="1">
      <alignment horizontal="right" vertical="center" wrapText="1"/>
    </xf>
    <xf numFmtId="38" fontId="36" fillId="3" borderId="35" xfId="1" applyFont="1" applyFill="1" applyBorder="1" applyAlignment="1">
      <alignment horizontal="right" vertical="center" wrapText="1"/>
    </xf>
    <xf numFmtId="38" fontId="36" fillId="3" borderId="41" xfId="1" applyFont="1" applyFill="1" applyBorder="1" applyAlignment="1">
      <alignment horizontal="right" vertical="center" wrapText="1"/>
    </xf>
    <xf numFmtId="0" fontId="38" fillId="0" borderId="0" xfId="0" applyFont="1" applyAlignment="1">
      <alignment vertical="center"/>
    </xf>
    <xf numFmtId="0" fontId="35" fillId="0" borderId="0" xfId="0" applyFont="1" applyAlignment="1">
      <alignment vertical="center"/>
    </xf>
    <xf numFmtId="0" fontId="35" fillId="0" borderId="0" xfId="0" applyFont="1" applyAlignment="1">
      <alignment vertical="center" shrinkToFit="1"/>
    </xf>
    <xf numFmtId="0" fontId="35" fillId="0" borderId="0" xfId="0" applyFont="1" applyAlignment="1">
      <alignment horizontal="center" vertical="center"/>
    </xf>
    <xf numFmtId="49" fontId="47" fillId="0" borderId="0" xfId="2" applyNumberFormat="1" applyFont="1">
      <alignment vertical="center"/>
    </xf>
    <xf numFmtId="49" fontId="49" fillId="0" borderId="16" xfId="2" applyNumberFormat="1" applyFont="1" applyBorder="1">
      <alignment vertical="center"/>
    </xf>
    <xf numFmtId="0" fontId="51" fillId="2" borderId="0" xfId="0" applyFont="1" applyFill="1" applyAlignment="1">
      <alignment vertical="top" textRotation="255"/>
    </xf>
    <xf numFmtId="0" fontId="52" fillId="0" borderId="0" xfId="2" applyFont="1">
      <alignment vertical="center"/>
    </xf>
    <xf numFmtId="49" fontId="47" fillId="0" borderId="4" xfId="2" applyNumberFormat="1" applyFont="1" applyBorder="1" applyAlignment="1">
      <alignment vertical="top" shrinkToFit="1"/>
    </xf>
    <xf numFmtId="49" fontId="53" fillId="0" borderId="13" xfId="2" applyNumberFormat="1" applyFont="1" applyBorder="1" applyAlignment="1">
      <alignment horizontal="center" vertical="center"/>
    </xf>
    <xf numFmtId="49" fontId="53" fillId="0" borderId="14" xfId="2" applyNumberFormat="1" applyFont="1" applyBorder="1" applyAlignment="1">
      <alignment horizontal="left" vertical="center" wrapText="1"/>
    </xf>
    <xf numFmtId="49" fontId="53" fillId="0" borderId="13" xfId="2" applyNumberFormat="1" applyFont="1" applyBorder="1" applyAlignment="1">
      <alignment horizontal="left" vertical="center" wrapText="1"/>
    </xf>
    <xf numFmtId="49" fontId="47" fillId="0" borderId="4" xfId="2" applyNumberFormat="1" applyFont="1" applyBorder="1">
      <alignment vertical="center"/>
    </xf>
    <xf numFmtId="49" fontId="47" fillId="0" borderId="0" xfId="2" applyNumberFormat="1" applyFont="1" applyAlignment="1"/>
    <xf numFmtId="49" fontId="50" fillId="0" borderId="0" xfId="2" applyNumberFormat="1" applyFont="1" applyAlignment="1"/>
    <xf numFmtId="49" fontId="47" fillId="0" borderId="0" xfId="2" applyNumberFormat="1" applyFont="1" applyAlignment="1">
      <alignment horizontal="right" vertical="center"/>
    </xf>
    <xf numFmtId="49" fontId="49" fillId="0" borderId="20" xfId="2" applyNumberFormat="1" applyFont="1" applyBorder="1" applyAlignment="1">
      <alignment horizontal="center" shrinkToFit="1"/>
    </xf>
    <xf numFmtId="49" fontId="49" fillId="0" borderId="21" xfId="2" applyNumberFormat="1" applyFont="1" applyBorder="1" applyAlignment="1">
      <alignment horizontal="center" vertical="top" shrinkToFit="1"/>
    </xf>
    <xf numFmtId="49" fontId="53" fillId="0" borderId="0" xfId="2" applyNumberFormat="1" applyFont="1">
      <alignment vertical="center"/>
    </xf>
    <xf numFmtId="49" fontId="54" fillId="0" borderId="0" xfId="2" quotePrefix="1" applyNumberFormat="1" applyFont="1" applyAlignment="1">
      <alignment vertical="top"/>
    </xf>
    <xf numFmtId="49" fontId="54" fillId="0" borderId="0" xfId="2" applyNumberFormat="1" applyFont="1" applyAlignment="1">
      <alignment vertical="top"/>
    </xf>
    <xf numFmtId="49" fontId="47" fillId="0" borderId="0" xfId="2" applyNumberFormat="1" applyFont="1" applyAlignment="1">
      <alignment vertical="top"/>
    </xf>
    <xf numFmtId="49" fontId="54" fillId="0" borderId="0" xfId="2" applyNumberFormat="1" applyFont="1" applyAlignment="1">
      <alignment horizontal="center" vertical="top"/>
    </xf>
    <xf numFmtId="49" fontId="47" fillId="0" borderId="0" xfId="2" applyNumberFormat="1" applyFont="1" applyAlignment="1">
      <alignment horizontal="right" vertical="center" shrinkToFit="1"/>
    </xf>
    <xf numFmtId="49" fontId="55" fillId="0" borderId="0" xfId="2" applyNumberFormat="1" applyFont="1" applyAlignment="1">
      <alignment horizontal="right" vertical="center" shrinkToFit="1"/>
    </xf>
    <xf numFmtId="49" fontId="55" fillId="0" borderId="0" xfId="2" applyNumberFormat="1" applyFont="1" applyAlignment="1">
      <alignment vertical="top" wrapText="1"/>
    </xf>
    <xf numFmtId="49" fontId="54" fillId="0" borderId="0" xfId="2" applyNumberFormat="1" applyFont="1" applyAlignment="1">
      <alignment horizontal="left" vertical="top"/>
    </xf>
    <xf numFmtId="49" fontId="50" fillId="0" borderId="0" xfId="2" quotePrefix="1" applyNumberFormat="1" applyFont="1" applyAlignment="1">
      <alignment vertical="top"/>
    </xf>
    <xf numFmtId="49" fontId="50" fillId="0" borderId="0" xfId="2" applyNumberFormat="1" applyFont="1" applyAlignment="1">
      <alignment vertical="top"/>
    </xf>
    <xf numFmtId="49" fontId="50" fillId="0" borderId="0" xfId="2" applyNumberFormat="1" applyFont="1" applyAlignment="1">
      <alignment horizontal="center" vertical="top"/>
    </xf>
    <xf numFmtId="49" fontId="33" fillId="0" borderId="15" xfId="0" applyNumberFormat="1" applyFont="1" applyBorder="1" applyAlignment="1">
      <alignment horizontal="center" vertical="center" shrinkToFit="1"/>
    </xf>
    <xf numFmtId="0" fontId="33" fillId="0" borderId="0" xfId="0" applyFont="1" applyAlignment="1">
      <alignment horizontal="center" vertical="center" shrinkToFit="1"/>
    </xf>
    <xf numFmtId="0" fontId="22" fillId="0" borderId="0" xfId="0" applyFont="1" applyAlignment="1">
      <alignment horizontal="left" vertical="center" shrinkToFit="1" readingOrder="1"/>
    </xf>
    <xf numFmtId="0" fontId="34" fillId="0" borderId="0" xfId="0" applyFont="1" applyAlignment="1">
      <alignment horizontal="center" vertical="center"/>
    </xf>
    <xf numFmtId="0" fontId="33" fillId="0" borderId="15" xfId="0" applyFont="1" applyBorder="1" applyAlignment="1">
      <alignment horizontal="left" vertical="center"/>
    </xf>
    <xf numFmtId="0" fontId="33" fillId="0" borderId="15" xfId="0" applyFont="1" applyBorder="1" applyAlignment="1">
      <alignment horizontal="center" vertical="center" shrinkToFit="1"/>
    </xf>
    <xf numFmtId="0" fontId="33" fillId="0" borderId="0" xfId="0" applyFont="1" applyAlignment="1">
      <alignment horizontal="center" vertical="center"/>
    </xf>
    <xf numFmtId="0" fontId="35" fillId="0" borderId="17" xfId="0" applyFont="1" applyBorder="1" applyAlignment="1">
      <alignment horizontal="distributed" vertical="center" wrapText="1" indent="3"/>
    </xf>
    <xf numFmtId="0" fontId="35" fillId="0" borderId="18" xfId="0" applyFont="1" applyBorder="1" applyAlignment="1">
      <alignment horizontal="distributed" vertical="center" wrapText="1" indent="3"/>
    </xf>
    <xf numFmtId="0" fontId="35" fillId="0" borderId="19" xfId="0" applyFont="1" applyBorder="1" applyAlignment="1">
      <alignment horizontal="distributed" vertical="center" wrapText="1" indent="3"/>
    </xf>
    <xf numFmtId="0" fontId="40" fillId="0" borderId="51" xfId="0" applyFont="1" applyBorder="1" applyAlignment="1">
      <alignment vertical="top" wrapText="1"/>
    </xf>
    <xf numFmtId="0" fontId="40" fillId="0" borderId="16" xfId="0" applyFont="1" applyBorder="1" applyAlignment="1">
      <alignment vertical="top" wrapText="1"/>
    </xf>
    <xf numFmtId="0" fontId="40" fillId="0" borderId="25" xfId="0" applyFont="1" applyBorder="1" applyAlignment="1">
      <alignment vertical="top" wrapText="1"/>
    </xf>
    <xf numFmtId="0" fontId="39" fillId="0" borderId="53"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2" xfId="0" applyFont="1" applyBorder="1" applyAlignment="1">
      <alignment horizontal="center" vertical="center" wrapText="1"/>
    </xf>
    <xf numFmtId="0" fontId="40" fillId="0" borderId="13" xfId="0" applyFont="1" applyBorder="1" applyAlignment="1">
      <alignment horizontal="center" vertical="center" shrinkToFit="1"/>
    </xf>
    <xf numFmtId="176" fontId="38" fillId="3" borderId="1" xfId="0" applyNumberFormat="1" applyFont="1" applyFill="1" applyBorder="1" applyAlignment="1">
      <alignment horizontal="center" vertical="center"/>
    </xf>
    <xf numFmtId="0" fontId="40" fillId="0" borderId="20"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22"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24" xfId="0" applyFont="1" applyBorder="1" applyAlignment="1">
      <alignment horizontal="center" vertical="center" shrinkToFit="1"/>
    </xf>
    <xf numFmtId="0" fontId="40" fillId="0" borderId="25" xfId="0" applyFont="1" applyBorder="1" applyAlignment="1">
      <alignment horizontal="center" vertical="center" shrinkToFit="1"/>
    </xf>
    <xf numFmtId="0" fontId="40" fillId="0" borderId="14" xfId="0" applyFont="1" applyBorder="1" applyAlignment="1">
      <alignment horizontal="distributed" vertical="center" indent="4"/>
    </xf>
    <xf numFmtId="0" fontId="40" fillId="0" borderId="26" xfId="0" applyFont="1" applyBorder="1" applyAlignment="1">
      <alignment horizontal="distributed" vertical="center" indent="4"/>
    </xf>
    <xf numFmtId="0" fontId="40" fillId="0" borderId="4" xfId="0" applyFont="1" applyBorder="1" applyAlignment="1">
      <alignment horizontal="distributed" vertical="center" indent="4"/>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3" fontId="39" fillId="3" borderId="29" xfId="0" applyNumberFormat="1" applyFont="1" applyFill="1" applyBorder="1" applyAlignment="1">
      <alignment horizontal="right" vertical="center" shrinkToFit="1"/>
    </xf>
    <xf numFmtId="3" fontId="39" fillId="3" borderId="30" xfId="0" applyNumberFormat="1" applyFont="1" applyFill="1" applyBorder="1" applyAlignment="1">
      <alignment horizontal="right" vertical="center" shrinkToFit="1"/>
    </xf>
    <xf numFmtId="3" fontId="39" fillId="0" borderId="58" xfId="0" applyNumberFormat="1" applyFont="1" applyBorder="1" applyAlignment="1">
      <alignment horizontal="center" vertical="center" shrinkToFit="1"/>
    </xf>
    <xf numFmtId="3" fontId="39" fillId="0" borderId="59" xfId="0" applyNumberFormat="1" applyFont="1" applyBorder="1" applyAlignment="1">
      <alignment horizontal="center" vertical="center" shrinkToFit="1"/>
    </xf>
    <xf numFmtId="3" fontId="39" fillId="0" borderId="60" xfId="0" applyNumberFormat="1" applyFont="1" applyBorder="1" applyAlignment="1">
      <alignment horizontal="center" vertical="center" shrinkToFit="1"/>
    </xf>
    <xf numFmtId="0" fontId="35" fillId="0" borderId="1" xfId="0" applyFont="1" applyBorder="1" applyAlignment="1">
      <alignment horizontal="center" vertical="center" wrapText="1"/>
    </xf>
    <xf numFmtId="3" fontId="39" fillId="0" borderId="27" xfId="0" applyNumberFormat="1" applyFont="1" applyBorder="1" applyAlignment="1">
      <alignment horizontal="right" vertical="center" shrinkToFit="1"/>
    </xf>
    <xf numFmtId="3" fontId="39" fillId="0" borderId="28" xfId="0" applyNumberFormat="1" applyFont="1" applyBorder="1" applyAlignment="1">
      <alignment horizontal="right" vertical="center" shrinkToFit="1"/>
    </xf>
    <xf numFmtId="3" fontId="39" fillId="3" borderId="27" xfId="0" applyNumberFormat="1" applyFont="1" applyFill="1" applyBorder="1" applyAlignment="1">
      <alignment horizontal="right" vertical="center" shrinkToFit="1"/>
    </xf>
    <xf numFmtId="3" fontId="39" fillId="3" borderId="28" xfId="0" applyNumberFormat="1" applyFont="1" applyFill="1" applyBorder="1" applyAlignment="1">
      <alignment horizontal="right" vertical="center" shrinkToFit="1"/>
    </xf>
    <xf numFmtId="0" fontId="35" fillId="0" borderId="17"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0" xfId="0" applyFont="1" applyBorder="1" applyAlignment="1">
      <alignment horizontal="distributed" vertical="center" indent="3" shrinkToFit="1"/>
    </xf>
    <xf numFmtId="0" fontId="35" fillId="0" borderId="38" xfId="0" applyFont="1" applyBorder="1" applyAlignment="1">
      <alignment horizontal="distributed" vertical="center" indent="3" shrinkToFit="1"/>
    </xf>
    <xf numFmtId="0" fontId="35" fillId="0" borderId="9" xfId="0" applyFont="1" applyBorder="1" applyAlignment="1">
      <alignment horizontal="distributed" vertical="center" indent="3" shrinkToFit="1"/>
    </xf>
    <xf numFmtId="0" fontId="35" fillId="0" borderId="55" xfId="0" applyFont="1" applyBorder="1" applyAlignment="1">
      <alignment horizontal="distributed" vertical="center" indent="3" shrinkToFit="1"/>
    </xf>
    <xf numFmtId="0" fontId="35" fillId="0" borderId="56" xfId="0" applyFont="1" applyBorder="1" applyAlignment="1">
      <alignment horizontal="distributed" vertical="center" indent="3" shrinkToFit="1"/>
    </xf>
    <xf numFmtId="0" fontId="35" fillId="0" borderId="57" xfId="0" applyFont="1" applyBorder="1" applyAlignment="1">
      <alignment horizontal="distributed" vertical="center" indent="3" shrinkToFit="1"/>
    </xf>
    <xf numFmtId="0" fontId="35" fillId="0" borderId="1" xfId="0" applyFont="1" applyBorder="1" applyAlignment="1">
      <alignment horizontal="justify" vertical="center" wrapText="1"/>
    </xf>
    <xf numFmtId="0" fontId="40" fillId="0" borderId="3" xfId="0" applyFont="1" applyBorder="1" applyAlignment="1">
      <alignment horizontal="center" vertical="center" wrapText="1"/>
    </xf>
    <xf numFmtId="38" fontId="36" fillId="3" borderId="1" xfId="1" applyFont="1" applyFill="1" applyBorder="1" applyAlignment="1">
      <alignment vertical="center" wrapText="1"/>
    </xf>
    <xf numFmtId="38" fontId="36" fillId="3" borderId="27" xfId="1" applyFont="1" applyFill="1" applyBorder="1" applyAlignment="1">
      <alignment vertical="center" wrapText="1"/>
    </xf>
    <xf numFmtId="38" fontId="36" fillId="3" borderId="3" xfId="1" applyFont="1" applyFill="1" applyBorder="1" applyAlignment="1">
      <alignment vertical="center" wrapText="1"/>
    </xf>
    <xf numFmtId="38" fontId="36" fillId="3" borderId="29" xfId="1" applyFont="1" applyFill="1" applyBorder="1" applyAlignment="1">
      <alignment vertical="center" wrapText="1"/>
    </xf>
    <xf numFmtId="38" fontId="36" fillId="3" borderId="1" xfId="1" applyFont="1" applyFill="1" applyBorder="1" applyAlignment="1">
      <alignment horizontal="right" vertical="center" wrapText="1"/>
    </xf>
    <xf numFmtId="38" fontId="36" fillId="3" borderId="27" xfId="1" applyFont="1" applyFill="1" applyBorder="1" applyAlignment="1">
      <alignment horizontal="right" vertical="center" wrapText="1"/>
    </xf>
    <xf numFmtId="38" fontId="36" fillId="0" borderId="1" xfId="1" applyFont="1" applyFill="1" applyBorder="1" applyAlignment="1">
      <alignment horizontal="right" vertical="center" wrapText="1"/>
    </xf>
    <xf numFmtId="38" fontId="36" fillId="0" borderId="27" xfId="1" applyFont="1" applyFill="1" applyBorder="1" applyAlignment="1">
      <alignment horizontal="right" vertical="center" wrapText="1"/>
    </xf>
    <xf numFmtId="0" fontId="35" fillId="0" borderId="31" xfId="0" applyFont="1" applyBorder="1" applyAlignment="1">
      <alignment horizontal="distributed" vertical="center" indent="3" shrinkToFit="1"/>
    </xf>
    <xf numFmtId="0" fontId="35" fillId="0" borderId="43" xfId="0" applyFont="1" applyBorder="1" applyAlignment="1">
      <alignment horizontal="distributed" vertical="center" indent="3" shrinkToFit="1"/>
    </xf>
    <xf numFmtId="0" fontId="35" fillId="0" borderId="27" xfId="0" applyFont="1" applyBorder="1" applyAlignment="1">
      <alignment horizontal="center" vertical="center" wrapText="1"/>
    </xf>
    <xf numFmtId="0" fontId="35" fillId="0" borderId="44" xfId="0" applyFont="1" applyBorder="1" applyAlignment="1">
      <alignment horizontal="distributed" vertical="center" indent="3" shrinkToFit="1"/>
    </xf>
    <xf numFmtId="0" fontId="31" fillId="0" borderId="16" xfId="0" applyFont="1" applyBorder="1" applyAlignment="1">
      <alignment horizontal="left" vertical="center" shrinkToFit="1"/>
    </xf>
    <xf numFmtId="38" fontId="36" fillId="0" borderId="28" xfId="1" applyFont="1" applyFill="1" applyBorder="1" applyAlignment="1">
      <alignment horizontal="right" vertical="center" wrapText="1"/>
    </xf>
    <xf numFmtId="0" fontId="35" fillId="0" borderId="17" xfId="0" applyFont="1" applyBorder="1" applyAlignment="1">
      <alignment horizontal="distributed" vertical="center" wrapText="1" indent="2"/>
    </xf>
    <xf numFmtId="0" fontId="35" fillId="0" borderId="18" xfId="0" applyFont="1" applyBorder="1" applyAlignment="1">
      <alignment horizontal="distributed" vertical="center" wrapText="1" indent="2"/>
    </xf>
    <xf numFmtId="0" fontId="35" fillId="0" borderId="37" xfId="0" applyFont="1" applyBorder="1" applyAlignment="1">
      <alignment horizontal="distributed" vertical="center" wrapText="1" indent="1"/>
    </xf>
    <xf numFmtId="0" fontId="35" fillId="0" borderId="54" xfId="0" applyFont="1" applyBorder="1" applyAlignment="1">
      <alignment horizontal="distributed" vertical="center" wrapText="1" indent="1"/>
    </xf>
    <xf numFmtId="0" fontId="35" fillId="0" borderId="36" xfId="0" applyFont="1" applyBorder="1" applyAlignment="1">
      <alignment horizontal="distributed" vertical="center" wrapText="1" indent="1"/>
    </xf>
    <xf numFmtId="0" fontId="35" fillId="0" borderId="52" xfId="0" applyFont="1" applyBorder="1" applyAlignment="1">
      <alignment horizontal="distributed" vertical="center" wrapText="1" indent="1"/>
    </xf>
    <xf numFmtId="38" fontId="36" fillId="3" borderId="2" xfId="1" applyFont="1" applyFill="1" applyBorder="1" applyAlignment="1">
      <alignment vertical="center" wrapText="1"/>
    </xf>
    <xf numFmtId="38" fontId="36" fillId="3" borderId="31" xfId="1" applyFont="1" applyFill="1" applyBorder="1" applyAlignment="1">
      <alignment vertical="center" wrapText="1"/>
    </xf>
    <xf numFmtId="0" fontId="39" fillId="0" borderId="18" xfId="0" applyFont="1" applyBorder="1" applyAlignment="1">
      <alignment horizontal="distributed" vertical="center" wrapText="1" indent="4"/>
    </xf>
    <xf numFmtId="0" fontId="39" fillId="0" borderId="1" xfId="0" applyFont="1" applyBorder="1" applyAlignment="1">
      <alignment horizontal="distributed" vertical="center" wrapText="1" indent="4"/>
    </xf>
    <xf numFmtId="0" fontId="39" fillId="0" borderId="37" xfId="0" applyFont="1" applyBorder="1" applyAlignment="1">
      <alignment horizontal="distributed" vertical="center" wrapText="1" indent="4"/>
    </xf>
    <xf numFmtId="0" fontId="39" fillId="0" borderId="5" xfId="0" applyFont="1" applyBorder="1" applyAlignment="1">
      <alignment horizontal="distributed" vertical="center" wrapText="1" indent="4"/>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40" fillId="0" borderId="36" xfId="0" applyFont="1" applyBorder="1" applyAlignment="1">
      <alignment horizontal="justify" vertical="center" wrapText="1"/>
    </xf>
    <xf numFmtId="0" fontId="40" fillId="0" borderId="37" xfId="0" applyFont="1" applyBorder="1" applyAlignment="1">
      <alignment horizontal="justify" vertical="center" wrapText="1"/>
    </xf>
    <xf numFmtId="0" fontId="45" fillId="0" borderId="0" xfId="0" applyFont="1" applyAlignment="1">
      <alignment horizontal="left" vertical="center"/>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40" fillId="0" borderId="13" xfId="3" applyFont="1" applyBorder="1" applyAlignment="1">
      <alignment horizontal="center" vertical="center" shrinkToFit="1"/>
    </xf>
    <xf numFmtId="0" fontId="40" fillId="0" borderId="20" xfId="3" applyFont="1" applyBorder="1" applyAlignment="1">
      <alignment horizontal="center" vertical="center" shrinkToFit="1"/>
    </xf>
    <xf numFmtId="0" fontId="40" fillId="0" borderId="21" xfId="3" applyFont="1" applyBorder="1" applyAlignment="1">
      <alignment horizontal="center" vertical="center" shrinkToFit="1"/>
    </xf>
    <xf numFmtId="0" fontId="40" fillId="0" borderId="22" xfId="3" applyFont="1" applyBorder="1" applyAlignment="1">
      <alignment horizontal="center" vertical="center" wrapText="1" shrinkToFit="1"/>
    </xf>
    <xf numFmtId="0" fontId="40" fillId="0" borderId="23" xfId="3" applyFont="1" applyBorder="1" applyAlignment="1">
      <alignment horizontal="center" vertical="center" shrinkToFit="1"/>
    </xf>
    <xf numFmtId="0" fontId="40" fillId="0" borderId="24" xfId="3" applyFont="1" applyBorder="1" applyAlignment="1">
      <alignment horizontal="center" vertical="center" shrinkToFit="1"/>
    </xf>
    <xf numFmtId="0" fontId="40" fillId="0" borderId="25" xfId="3" applyFont="1" applyBorder="1" applyAlignment="1">
      <alignment horizontal="center" vertical="center" shrinkToFit="1"/>
    </xf>
    <xf numFmtId="0" fontId="40" fillId="0" borderId="13" xfId="3" applyFont="1" applyBorder="1" applyAlignment="1">
      <alignment horizontal="center" vertical="center"/>
    </xf>
    <xf numFmtId="0" fontId="40" fillId="0" borderId="20" xfId="3" applyFont="1" applyBorder="1" applyAlignment="1">
      <alignment horizontal="center" vertical="center" wrapText="1"/>
    </xf>
    <xf numFmtId="0" fontId="40" fillId="0" borderId="21" xfId="3" applyFont="1" applyBorder="1" applyAlignment="1">
      <alignment horizontal="center" vertical="center" wrapText="1"/>
    </xf>
    <xf numFmtId="0" fontId="44" fillId="0" borderId="49" xfId="3" applyFont="1" applyBorder="1" applyAlignment="1">
      <alignment horizontal="left" vertical="center"/>
    </xf>
    <xf numFmtId="0" fontId="35" fillId="0" borderId="0" xfId="0" applyFont="1" applyAlignment="1">
      <alignment horizontal="right" vertical="center"/>
    </xf>
    <xf numFmtId="0" fontId="35" fillId="0" borderId="0" xfId="0" applyFont="1" applyAlignment="1">
      <alignment horizontal="center" vertical="center" shrinkToFit="1"/>
    </xf>
    <xf numFmtId="49" fontId="35" fillId="0" borderId="15" xfId="0" applyNumberFormat="1" applyFont="1" applyBorder="1" applyAlignment="1">
      <alignment horizontal="center" vertical="center" shrinkToFit="1"/>
    </xf>
    <xf numFmtId="0" fontId="35" fillId="0" borderId="15" xfId="0" applyFont="1" applyBorder="1" applyAlignment="1">
      <alignment horizontal="center" vertical="center"/>
    </xf>
    <xf numFmtId="0" fontId="35" fillId="0" borderId="15" xfId="0" applyFont="1" applyBorder="1" applyAlignment="1">
      <alignment horizontal="left" vertical="center" shrinkToFit="1"/>
    </xf>
    <xf numFmtId="0" fontId="46" fillId="0" borderId="0" xfId="0" applyFont="1" applyAlignment="1">
      <alignment horizontal="center" vertical="center"/>
    </xf>
    <xf numFmtId="0" fontId="39" fillId="0" borderId="0" xfId="0" applyFont="1" applyAlignment="1">
      <alignment horizontal="left" vertical="center" shrinkToFit="1"/>
    </xf>
    <xf numFmtId="49" fontId="48" fillId="0" borderId="0" xfId="2" applyNumberFormat="1" applyFont="1" applyAlignment="1">
      <alignment horizontal="center" vertical="center"/>
    </xf>
    <xf numFmtId="49" fontId="49" fillId="0" borderId="20" xfId="2" applyNumberFormat="1" applyFont="1" applyBorder="1" applyAlignment="1">
      <alignment horizontal="center" vertical="center"/>
    </xf>
    <xf numFmtId="49" fontId="49" fillId="0" borderId="21" xfId="2" applyNumberFormat="1" applyFont="1" applyBorder="1" applyAlignment="1">
      <alignment horizontal="center" vertical="center"/>
    </xf>
    <xf numFmtId="49" fontId="50" fillId="0" borderId="0" xfId="2" applyNumberFormat="1" applyFont="1" applyAlignment="1">
      <alignment horizontal="center"/>
    </xf>
    <xf numFmtId="49" fontId="50" fillId="0" borderId="0" xfId="2" applyNumberFormat="1" applyFont="1" applyAlignment="1">
      <alignment horizontal="left"/>
    </xf>
    <xf numFmtId="3" fontId="54" fillId="0" borderId="13" xfId="2" applyNumberFormat="1" applyFont="1" applyBorder="1">
      <alignment vertical="center"/>
    </xf>
    <xf numFmtId="3" fontId="54" fillId="0" borderId="14" xfId="2" applyNumberFormat="1" applyFont="1" applyBorder="1">
      <alignment vertical="center"/>
    </xf>
    <xf numFmtId="0" fontId="50" fillId="0" borderId="0" xfId="2" applyFont="1" applyAlignment="1">
      <alignment horizontal="left"/>
    </xf>
    <xf numFmtId="49" fontId="50" fillId="0" borderId="15" xfId="2" applyNumberFormat="1" applyFont="1" applyBorder="1" applyAlignment="1">
      <alignment horizontal="left"/>
    </xf>
    <xf numFmtId="58" fontId="53" fillId="0" borderId="13" xfId="2" applyNumberFormat="1" applyFont="1" applyBorder="1" applyAlignment="1">
      <alignment horizontal="center" vertical="center"/>
    </xf>
    <xf numFmtId="49" fontId="49" fillId="0" borderId="22" xfId="2" applyNumberFormat="1" applyFont="1" applyBorder="1" applyAlignment="1">
      <alignment horizontal="center" vertical="center"/>
    </xf>
    <xf numFmtId="49" fontId="49" fillId="0" borderId="38" xfId="2" applyNumberFormat="1" applyFont="1" applyBorder="1" applyAlignment="1">
      <alignment horizontal="center" vertical="center"/>
    </xf>
    <xf numFmtId="49" fontId="49" fillId="0" borderId="23" xfId="2" applyNumberFormat="1" applyFont="1" applyBorder="1" applyAlignment="1">
      <alignment horizontal="center" vertical="center"/>
    </xf>
    <xf numFmtId="49" fontId="49" fillId="0" borderId="24" xfId="2" applyNumberFormat="1" applyFont="1" applyBorder="1" applyAlignment="1">
      <alignment horizontal="center" vertical="center"/>
    </xf>
    <xf numFmtId="49" fontId="49" fillId="0" borderId="16" xfId="2" applyNumberFormat="1" applyFont="1" applyBorder="1" applyAlignment="1">
      <alignment horizontal="center" vertical="center"/>
    </xf>
    <xf numFmtId="49" fontId="49" fillId="0" borderId="25" xfId="2" applyNumberFormat="1" applyFont="1" applyBorder="1" applyAlignment="1">
      <alignment horizontal="center" vertical="center"/>
    </xf>
    <xf numFmtId="58" fontId="53" fillId="0" borderId="14" xfId="2" applyNumberFormat="1" applyFont="1" applyBorder="1" applyAlignment="1">
      <alignment horizontal="center" vertical="center"/>
    </xf>
    <xf numFmtId="58" fontId="53" fillId="0" borderId="4" xfId="2" applyNumberFormat="1" applyFont="1" applyBorder="1" applyAlignment="1">
      <alignment horizontal="center" vertical="center"/>
    </xf>
    <xf numFmtId="3" fontId="54" fillId="0" borderId="26" xfId="2" applyNumberFormat="1" applyFont="1" applyBorder="1">
      <alignment vertical="center"/>
    </xf>
    <xf numFmtId="49" fontId="47" fillId="0" borderId="0" xfId="2" applyNumberFormat="1" applyFont="1" applyAlignment="1">
      <alignment horizontal="left" vertical="center" shrinkToFit="1"/>
    </xf>
    <xf numFmtId="49" fontId="50" fillId="0" borderId="0" xfId="2" applyNumberFormat="1" applyFont="1" applyAlignment="1"/>
    <xf numFmtId="0" fontId="50" fillId="0" borderId="0" xfId="2" applyFont="1" applyAlignment="1">
      <alignment shrinkToFit="1"/>
    </xf>
    <xf numFmtId="49" fontId="53" fillId="0" borderId="0" xfId="2" applyNumberFormat="1" applyFont="1" applyAlignment="1">
      <alignment horizontal="left" vertical="top" indent="1"/>
    </xf>
    <xf numFmtId="49" fontId="56" fillId="0" borderId="0" xfId="2" applyNumberFormat="1" applyFont="1" applyAlignment="1">
      <alignment horizontal="center" vertical="center"/>
    </xf>
    <xf numFmtId="49" fontId="50" fillId="0" borderId="15" xfId="2" applyNumberFormat="1" applyFont="1" applyBorder="1" applyAlignment="1">
      <alignment horizontal="left" vertical="top"/>
    </xf>
    <xf numFmtId="49" fontId="49" fillId="0" borderId="42" xfId="2" applyNumberFormat="1" applyFont="1" applyBorder="1" applyAlignment="1">
      <alignment horizontal="distributed" vertical="center" indent="6"/>
    </xf>
    <xf numFmtId="49" fontId="49" fillId="0" borderId="43" xfId="2" applyNumberFormat="1" applyFont="1" applyBorder="1" applyAlignment="1">
      <alignment horizontal="distributed" vertical="center" indent="6"/>
    </xf>
    <xf numFmtId="49" fontId="49" fillId="0" borderId="44" xfId="2" applyNumberFormat="1" applyFont="1" applyBorder="1" applyAlignment="1">
      <alignment horizontal="distributed" vertical="center" indent="6"/>
    </xf>
    <xf numFmtId="49" fontId="49" fillId="0" borderId="31" xfId="2" applyNumberFormat="1" applyFont="1" applyBorder="1" applyAlignment="1">
      <alignment horizontal="distributed" vertical="center" indent="6"/>
    </xf>
    <xf numFmtId="49" fontId="49" fillId="0" borderId="45" xfId="2" applyNumberFormat="1" applyFont="1" applyBorder="1" applyAlignment="1">
      <alignment horizontal="distributed" vertical="center" indent="6"/>
    </xf>
    <xf numFmtId="49" fontId="53" fillId="0" borderId="38" xfId="2" applyNumberFormat="1" applyFont="1" applyBorder="1" applyAlignment="1">
      <alignment horizontal="center" vertical="center"/>
    </xf>
    <xf numFmtId="49" fontId="50" fillId="0" borderId="39" xfId="2" applyNumberFormat="1" applyFont="1" applyBorder="1" applyAlignment="1">
      <alignment horizontal="left" vertical="center" wrapText="1"/>
    </xf>
    <xf numFmtId="49" fontId="50" fillId="0" borderId="30" xfId="2" applyNumberFormat="1" applyFont="1" applyBorder="1" applyAlignment="1">
      <alignment horizontal="left" vertical="center" wrapText="1"/>
    </xf>
    <xf numFmtId="49" fontId="50" fillId="0" borderId="48" xfId="2" applyNumberFormat="1" applyFont="1" applyBorder="1" applyAlignment="1">
      <alignment horizontal="left" vertical="center" wrapText="1"/>
    </xf>
    <xf numFmtId="49" fontId="50" fillId="0" borderId="29" xfId="2" applyNumberFormat="1" applyFont="1" applyBorder="1" applyAlignment="1">
      <alignment horizontal="left" vertical="center" wrapText="1"/>
    </xf>
    <xf numFmtId="49" fontId="50" fillId="0" borderId="12" xfId="2" applyNumberFormat="1" applyFont="1" applyBorder="1" applyAlignment="1">
      <alignment horizontal="left" vertical="center" wrapText="1"/>
    </xf>
    <xf numFmtId="0" fontId="50" fillId="0" borderId="0" xfId="2" applyFont="1" applyAlignment="1">
      <alignment horizontal="left" vertical="top" shrinkToFit="1"/>
    </xf>
  </cellXfs>
  <cellStyles count="4">
    <cellStyle name="桁区切り" xfId="1" builtinId="6"/>
    <cellStyle name="標準" xfId="0" builtinId="0"/>
    <cellStyle name="標準 2" xfId="2" xr:uid="{00000000-0005-0000-0000-000002000000}"/>
    <cellStyle name="標準 3" xfId="3" xr:uid="{00000000-0005-0000-0000-000003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FFFF99"/>
      <color rgb="FFFEB0F5"/>
      <color rgb="FF5BFB76"/>
      <color rgb="FF71E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133350</xdr:colOff>
      <xdr:row>9</xdr:row>
      <xdr:rowOff>266700</xdr:rowOff>
    </xdr:from>
    <xdr:to>
      <xdr:col>57</xdr:col>
      <xdr:colOff>58270</xdr:colOff>
      <xdr:row>15</xdr:row>
      <xdr:rowOff>129988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363200" y="438150"/>
          <a:ext cx="2115670" cy="113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chemeClr val="accent1">
                  <a:lumMod val="60000"/>
                  <a:lumOff val="40000"/>
                </a:schemeClr>
              </a:solidFill>
              <a:latin typeface="ＭＳ ゴシック" pitchFamily="49" charset="-128"/>
              <a:ea typeface="ＭＳ ゴシック" pitchFamily="49" charset="-128"/>
            </a:rPr>
            <a:t>選挙執行日と選挙名を入力すると、「徴難明細」シートと「振込明細」シートに自動表示されます。</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twoCellAnchor>
    <xdr:from>
      <xdr:col>27</xdr:col>
      <xdr:colOff>57150</xdr:colOff>
      <xdr:row>0</xdr:row>
      <xdr:rowOff>66675</xdr:rowOff>
    </xdr:from>
    <xdr:to>
      <xdr:col>46</xdr:col>
      <xdr:colOff>180976</xdr:colOff>
      <xdr:row>4</xdr:row>
      <xdr:rowOff>152400</xdr:rowOff>
    </xdr:to>
    <xdr:sp macro="" textlink="">
      <xdr:nvSpPr>
        <xdr:cNvPr id="3" name="Text Box 70">
          <a:extLst>
            <a:ext uri="{FF2B5EF4-FFF2-40B4-BE49-F238E27FC236}">
              <a16:creationId xmlns:a16="http://schemas.microsoft.com/office/drawing/2014/main" id="{46B9BFAE-4D7A-4FFC-856D-C8CA3D97E253}"/>
            </a:ext>
          </a:extLst>
        </xdr:cNvPr>
        <xdr:cNvSpPr txBox="1">
          <a:spLocks noChangeArrowheads="1"/>
        </xdr:cNvSpPr>
      </xdr:nvSpPr>
      <xdr:spPr bwMode="auto">
        <a:xfrm>
          <a:off x="5905500" y="66675"/>
          <a:ext cx="4286251" cy="771525"/>
        </a:xfrm>
        <a:prstGeom prst="rect">
          <a:avLst/>
        </a:prstGeom>
        <a:solidFill>
          <a:srgbClr val="FFFFFF"/>
        </a:solidFill>
        <a:ln w="2857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30600" rIns="74295" bIns="8890" anchor="ctr" anchorCtr="0" upright="1">
          <a:noAutofit/>
        </a:bodyPr>
        <a:lstStyle/>
        <a:p>
          <a:pPr marL="0" marR="0" lvl="0" indent="0" algn="ctr" defTabSz="914400" eaLnBrk="1" fontAlgn="auto" latinLnBrk="0" hangingPunct="1">
            <a:lnSpc>
              <a:spcPts val="5500"/>
            </a:lnSpc>
            <a:spcBef>
              <a:spcPts val="0"/>
            </a:spcBef>
            <a:spcAft>
              <a:spcPts val="0"/>
            </a:spcAft>
            <a:buClrTx/>
            <a:buSzTx/>
            <a:buFontTx/>
            <a:buNone/>
            <a:tabLst/>
            <a:defRPr/>
          </a:pPr>
          <a:r>
            <a:rPr kumimoji="0" lang="ja-JP" altLang="en-US" sz="4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様式</a:t>
          </a:r>
          <a:r>
            <a:rPr kumimoji="0" lang="en-US" altLang="ja-JP" sz="4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B</a:t>
          </a:r>
          <a:r>
            <a:rPr kumimoji="0" lang="ja-JP" altLang="en-US" sz="4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（報告書）</a:t>
          </a:r>
          <a:endParaRPr kumimoji="0" lang="ja-JP" altLang="en-US" sz="4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38100</xdr:colOff>
      <xdr:row>21</xdr:row>
      <xdr:rowOff>133350</xdr:rowOff>
    </xdr:from>
    <xdr:to>
      <xdr:col>46</xdr:col>
      <xdr:colOff>180975</xdr:colOff>
      <xdr:row>30</xdr:row>
      <xdr:rowOff>190500</xdr:rowOff>
    </xdr:to>
    <xdr:sp macro="" textlink="">
      <xdr:nvSpPr>
        <xdr:cNvPr id="4" name="テキスト ボックス 3">
          <a:extLst>
            <a:ext uri="{FF2B5EF4-FFF2-40B4-BE49-F238E27FC236}">
              <a16:creationId xmlns:a16="http://schemas.microsoft.com/office/drawing/2014/main" id="{D0472815-5ABF-4C50-BC59-253823DFA1D6}"/>
            </a:ext>
          </a:extLst>
        </xdr:cNvPr>
        <xdr:cNvSpPr txBox="1"/>
      </xdr:nvSpPr>
      <xdr:spPr>
        <a:xfrm>
          <a:off x="38100" y="4829175"/>
          <a:ext cx="10153650" cy="2228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ja-JP" altLang="en-US"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注意事項</a:t>
          </a:r>
          <a:endPar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収入の部においては、一件</a:t>
          </a:r>
          <a:r>
            <a:rPr lang="en-US"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10,000</a:t>
          </a: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円を超えるものについては各件ごとに記載し、</a:t>
          </a:r>
          <a:r>
            <a:rPr lang="en-US"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10,000</a:t>
          </a: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円以下のものについては種別ごとに各収入日における合計額を一覧に記載するものとする。なお、寄附については、一件</a:t>
          </a:r>
          <a:r>
            <a:rPr lang="en-US"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10,000</a:t>
          </a: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円以下のものについても必要に応じて各件ごとに記載してもさしつかえない。</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収入の部中「種別」欄には、寄附金、その他の収入の区別を明記するものとする。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収入の部中「参考」欄には、選挙運動に係る公費負担相当額（ビラ若しくはポスタ―の作成に係るものをいう。以下同じ。）を記載するものとし、また、その他の参考となる事項を記載することができ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支出の部中「区分」の欄には、立候補準備のために支出した費用と選挙運動のために支出した費用との区別を明記するものとする。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支出の部中「支出のうち公費負担相当額」欄には、選挙運動に係る公費負担相当額を記載するものとする。ただし、各項目において二以上の契約がある場合には、契約ごとに欄を追加して記載す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精算届後の報告書にあっては、「収入の部」「支出の部」ともに前回報告した金額をあわせて総額の欄に記載するものとする。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収入の部の記載については、「地方選挙早わかりＰ</a:t>
          </a:r>
          <a:r>
            <a:rPr lang="en-US"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144</a:t>
          </a: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・収入簿の備考中２から６まで」の例により、支出の部の記載については、「地方選挙早わかりＰ</a:t>
          </a:r>
          <a:r>
            <a:rPr lang="en-US"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145</a:t>
          </a: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・支出簿の備考中３から９まで」の例によるものとする。</a:t>
          </a:r>
        </a:p>
        <a:p>
          <a:pPr marL="342900" lvl="0" indent="-342900" algn="just">
            <a:spcAft>
              <a:spcPts val="0"/>
            </a:spcAft>
            <a:buFont typeface="+mj-lt"/>
            <a:buAutoNum type="arabicPeriod"/>
          </a:pPr>
          <a:r>
            <a:rPr lang="ja-JP" altLang="ja-JP" sz="900" kern="100">
              <a:effectLst/>
              <a:latin typeface="BIZ UD明朝 Medium" panose="02020500000000000000" pitchFamily="17" charset="-128"/>
              <a:ea typeface="BIZ UD明朝 Medium" panose="02020500000000000000" pitchFamily="17" charset="-128"/>
              <a:cs typeface="Times New Roman" panose="02020603050405020304" pitchFamily="18" charset="0"/>
            </a:rPr>
            <a:t>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a:t>
          </a:r>
        </a:p>
        <a:p>
          <a:endParaRPr kumimoji="1" lang="ja-JP" altLang="en-US" sz="900">
            <a:latin typeface="BIZ UD明朝 Medium" panose="02020500000000000000" pitchFamily="17" charset="-128"/>
            <a:ea typeface="BIZ UD明朝 Medium" panose="02020500000000000000"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44</xdr:col>
      <xdr:colOff>142875</xdr:colOff>
      <xdr:row>22</xdr:row>
      <xdr:rowOff>9526</xdr:rowOff>
    </xdr:from>
    <xdr:to>
      <xdr:col>55</xdr:col>
      <xdr:colOff>35859</xdr:colOff>
      <xdr:row>26</xdr:row>
      <xdr:rowOff>228601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782175" y="5124451"/>
          <a:ext cx="2302809"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rgbClr val="FF0000"/>
              </a:solidFill>
              <a:latin typeface="ＭＳ ゴシック" pitchFamily="49" charset="-128"/>
              <a:ea typeface="ＭＳ ゴシック" pitchFamily="49" charset="-128"/>
            </a:rPr>
            <a:t>連絡先の２つ目の記入欄は、固定電話の他、携帯電話などもお持ちの場合にご利用ください。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76200</xdr:colOff>
      <xdr:row>0</xdr:row>
      <xdr:rowOff>190501</xdr:rowOff>
    </xdr:from>
    <xdr:to>
      <xdr:col>9</xdr:col>
      <xdr:colOff>466725</xdr:colOff>
      <xdr:row>18</xdr:row>
      <xdr:rowOff>142876</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9982200" y="190501"/>
          <a:ext cx="390525"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200" b="1">
              <a:solidFill>
                <a:schemeClr val="accent1">
                  <a:lumMod val="60000"/>
                  <a:lumOff val="40000"/>
                </a:schemeClr>
              </a:solidFill>
              <a:latin typeface="ＭＳ ゴシック" pitchFamily="49" charset="-128"/>
              <a:ea typeface="ＭＳ ゴシック" pitchFamily="49" charset="-128"/>
            </a:rPr>
            <a:t>J</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a:t>
          </a:r>
        </a:p>
      </xdr:txBody>
    </xdr:sp>
    <xdr:clientData/>
  </xdr:twoCellAnchor>
  <xdr:twoCellAnchor>
    <xdr:from>
      <xdr:col>9</xdr:col>
      <xdr:colOff>95249</xdr:colOff>
      <xdr:row>19</xdr:row>
      <xdr:rowOff>57150</xdr:rowOff>
    </xdr:from>
    <xdr:to>
      <xdr:col>12</xdr:col>
      <xdr:colOff>549088</xdr:colOff>
      <xdr:row>26</xdr:row>
      <xdr:rowOff>66675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0012455" y="5021356"/>
          <a:ext cx="2302809" cy="113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ja-JP" sz="1400" b="1">
              <a:solidFill>
                <a:srgbClr val="FF0000"/>
              </a:solidFill>
              <a:effectLst/>
              <a:latin typeface="+mn-lt"/>
              <a:ea typeface="+mn-ea"/>
              <a:cs typeface="+mn-cs"/>
            </a:rPr>
            <a:t>選挙執行日と選挙名は、原則、ここでは入力不要です。</a:t>
          </a:r>
          <a:endParaRPr lang="ja-JP" altLang="ja-JP" sz="1400" b="1">
            <a:solidFill>
              <a:srgbClr val="FF0000"/>
            </a:solidFill>
            <a:effectLst/>
          </a:endParaRPr>
        </a:p>
        <a:p>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「表紙」シートに入力すると自動表示されます。</a:t>
          </a:r>
          <a:endParaRPr lang="ja-JP" altLang="ja-JP" sz="1400" b="1">
            <a:solidFill>
              <a:srgbClr val="FF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152399</xdr:colOff>
      <xdr:row>3</xdr:row>
      <xdr:rowOff>47625</xdr:rowOff>
    </xdr:from>
    <xdr:to>
      <xdr:col>12</xdr:col>
      <xdr:colOff>285749</xdr:colOff>
      <xdr:row>8</xdr:row>
      <xdr:rowOff>44263</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9029699" y="1371600"/>
          <a:ext cx="2219325" cy="113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chemeClr val="accent1">
                  <a:lumMod val="60000"/>
                  <a:lumOff val="40000"/>
                </a:schemeClr>
              </a:solidFill>
              <a:latin typeface="ＭＳ ゴシック" pitchFamily="49" charset="-128"/>
              <a:ea typeface="ＭＳ ゴシック" pitchFamily="49" charset="-128"/>
            </a:rPr>
            <a:t>選挙執行日と選挙名は、原則、ここでは入力不要です。</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「表紙」シートに入力すると自動表示されます。</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333374</xdr:colOff>
      <xdr:row>2</xdr:row>
      <xdr:rowOff>200026</xdr:rowOff>
    </xdr:from>
    <xdr:to>
      <xdr:col>7</xdr:col>
      <xdr:colOff>400049</xdr:colOff>
      <xdr:row>5</xdr:row>
      <xdr:rowOff>314325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715499" y="590551"/>
          <a:ext cx="2124075"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chemeClr val="accent1">
                  <a:lumMod val="60000"/>
                  <a:lumOff val="40000"/>
                </a:schemeClr>
              </a:solidFill>
              <a:latin typeface="ＭＳ ゴシック" pitchFamily="49" charset="-128"/>
              <a:ea typeface="ＭＳ ゴシック" pitchFamily="49" charset="-128"/>
            </a:rPr>
            <a:t>計（上段３つ）、</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ja-JP" altLang="en-US" sz="1200" b="1">
              <a:solidFill>
                <a:schemeClr val="accent1">
                  <a:lumMod val="60000"/>
                  <a:lumOff val="40000"/>
                </a:schemeClr>
              </a:solidFill>
              <a:latin typeface="ＭＳ ゴシック" pitchFamily="49" charset="-128"/>
              <a:ea typeface="ＭＳ ゴシック" pitchFamily="49" charset="-128"/>
            </a:rPr>
            <a:t>総額（下段３つ）は、</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ja-JP" altLang="en-US" sz="1200" b="1">
              <a:solidFill>
                <a:schemeClr val="accent1">
                  <a:lumMod val="60000"/>
                  <a:lumOff val="40000"/>
                </a:schemeClr>
              </a:solidFill>
              <a:latin typeface="ＭＳ ゴシック" pitchFamily="49" charset="-128"/>
              <a:ea typeface="ＭＳ ゴシック" pitchFamily="49" charset="-128"/>
            </a:rPr>
            <a:t>「収入の内訳」</a:t>
          </a:r>
          <a:r>
            <a:rPr kumimoji="1" lang="ja-JP" altLang="ja-JP" sz="1200" b="1">
              <a:solidFill>
                <a:schemeClr val="accent1">
                  <a:lumMod val="60000"/>
                  <a:lumOff val="40000"/>
                </a:schemeClr>
              </a:solidFill>
              <a:effectLst/>
              <a:latin typeface="+mn-lt"/>
              <a:ea typeface="+mn-ea"/>
              <a:cs typeface="+mn-cs"/>
            </a:rPr>
            <a:t>シート</a:t>
          </a:r>
          <a:r>
            <a:rPr kumimoji="1" lang="ja-JP" altLang="en-US" sz="1200" b="1">
              <a:solidFill>
                <a:schemeClr val="accent1">
                  <a:lumMod val="60000"/>
                  <a:lumOff val="40000"/>
                </a:schemeClr>
              </a:solidFill>
              <a:latin typeface="ＭＳ ゴシック" pitchFamily="49" charset="-128"/>
              <a:ea typeface="ＭＳ ゴシック" pitchFamily="49" charset="-128"/>
            </a:rPr>
            <a:t>を入力すると自動表示されます。</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28574</xdr:colOff>
      <xdr:row>0</xdr:row>
      <xdr:rowOff>66674</xdr:rowOff>
    </xdr:from>
    <xdr:to>
      <xdr:col>10</xdr:col>
      <xdr:colOff>247650</xdr:colOff>
      <xdr:row>0</xdr:row>
      <xdr:rowOff>352425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0049" y="66674"/>
          <a:ext cx="977265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行が足りない場合は印刷範囲を下に（このシートの２７行目以下へ）広げてください。それでも足りない時は適宜行をコピー・追加してください。</a:t>
          </a:r>
        </a:p>
      </xdr:txBody>
    </xdr:sp>
    <xdr:clientData/>
  </xdr:twoCellAnchor>
  <xdr:twoCellAnchor>
    <xdr:from>
      <xdr:col>11</xdr:col>
      <xdr:colOff>66675</xdr:colOff>
      <xdr:row>1</xdr:row>
      <xdr:rowOff>9526</xdr:rowOff>
    </xdr:from>
    <xdr:to>
      <xdr:col>12</xdr:col>
      <xdr:colOff>85725</xdr:colOff>
      <xdr:row>71</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887075" y="466726"/>
          <a:ext cx="419100" cy="17706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※L</a:t>
          </a:r>
          <a:r>
            <a:rPr kumimoji="1" lang="ja-JP" altLang="en-US" sz="1200" b="1">
              <a:solidFill>
                <a:schemeClr val="accent1">
                  <a:lumMod val="60000"/>
                  <a:lumOff val="40000"/>
                </a:schemeClr>
              </a:solidFill>
              <a:latin typeface="ＭＳ ゴシック" pitchFamily="49" charset="-128"/>
              <a:ea typeface="ＭＳ ゴシック" pitchFamily="49" charset="-128"/>
            </a:rPr>
            <a:t>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en-US" altLang="ja-JP" sz="1400" b="1">
              <a:solidFill>
                <a:schemeClr val="accent1">
                  <a:lumMod val="60000"/>
                  <a:lumOff val="40000"/>
                </a:schemeClr>
              </a:solidFill>
              <a:effectLst/>
              <a:latin typeface="ＭＳ ゴシック" pitchFamily="49" charset="-128"/>
              <a:ea typeface="ＭＳ ゴシック" pitchFamily="49" charset="-128"/>
              <a:cs typeface="+mn-cs"/>
            </a:rPr>
            <a:t>L</a:t>
          </a:r>
          <a:r>
            <a:rPr kumimoji="1" lang="ja-JP" altLang="ja-JP" sz="14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400" b="1">
              <a:solidFill>
                <a:schemeClr val="accent1">
                  <a:lumMod val="60000"/>
                  <a:lumOff val="40000"/>
                </a:schemeClr>
              </a:solidFill>
              <a:effectLst/>
              <a:latin typeface="ＭＳ ゴシック" pitchFamily="49" charset="-128"/>
              <a:ea typeface="ＭＳ ゴシック" pitchFamily="49" charset="-128"/>
              <a:cs typeface="+mn-cs"/>
            </a:rPr>
            <a:t>※L</a:t>
          </a:r>
          <a:r>
            <a:rPr kumimoji="1" lang="ja-JP" altLang="ja-JP" sz="14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323849</xdr:colOff>
      <xdr:row>1</xdr:row>
      <xdr:rowOff>327659</xdr:rowOff>
    </xdr:from>
    <xdr:to>
      <xdr:col>18</xdr:col>
      <xdr:colOff>447674</xdr:colOff>
      <xdr:row>5</xdr:row>
      <xdr:rowOff>293369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677399" y="842009"/>
          <a:ext cx="1952625" cy="141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chemeClr val="accent1">
                  <a:lumMod val="60000"/>
                  <a:lumOff val="40000"/>
                </a:schemeClr>
              </a:solidFill>
              <a:latin typeface="ＭＳ ゴシック" pitchFamily="49" charset="-128"/>
              <a:ea typeface="ＭＳ ゴシック" pitchFamily="49" charset="-128"/>
            </a:rPr>
            <a:t>計（上段３つ）、</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ja-JP" altLang="en-US" sz="1200" b="1">
              <a:solidFill>
                <a:schemeClr val="accent1">
                  <a:lumMod val="60000"/>
                  <a:lumOff val="40000"/>
                </a:schemeClr>
              </a:solidFill>
              <a:latin typeface="ＭＳ ゴシック" pitchFamily="49" charset="-128"/>
              <a:ea typeface="ＭＳ ゴシック" pitchFamily="49" charset="-128"/>
            </a:rPr>
            <a:t>総額（下段３つ）は、</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ja-JP" altLang="en-US" sz="1200" b="1">
              <a:solidFill>
                <a:schemeClr val="accent1">
                  <a:lumMod val="60000"/>
                  <a:lumOff val="40000"/>
                </a:schemeClr>
              </a:solidFill>
              <a:latin typeface="ＭＳ ゴシック" pitchFamily="49" charset="-128"/>
              <a:ea typeface="ＭＳ ゴシック" pitchFamily="49" charset="-128"/>
            </a:rPr>
            <a:t>支出の内訳の明細（人件費～雑費）を入力すると</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a:p>
          <a:r>
            <a:rPr kumimoji="1" lang="ja-JP" altLang="en-US" sz="1200" b="1">
              <a:solidFill>
                <a:schemeClr val="accent1">
                  <a:lumMod val="60000"/>
                  <a:lumOff val="40000"/>
                </a:schemeClr>
              </a:solidFill>
              <a:latin typeface="ＭＳ ゴシック" pitchFamily="49" charset="-128"/>
              <a:ea typeface="ＭＳ ゴシック" pitchFamily="49" charset="-128"/>
            </a:rPr>
            <a:t>自動表示されます。</a:t>
          </a:r>
          <a:endParaRPr kumimoji="1" lang="en-US" altLang="ja-JP"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twoCellAnchor>
    <xdr:from>
      <xdr:col>15</xdr:col>
      <xdr:colOff>360044</xdr:colOff>
      <xdr:row>11</xdr:row>
      <xdr:rowOff>245744</xdr:rowOff>
    </xdr:from>
    <xdr:to>
      <xdr:col>19</xdr:col>
      <xdr:colOff>190500</xdr:colOff>
      <xdr:row>14</xdr:row>
      <xdr:rowOff>327659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713594" y="4379594"/>
          <a:ext cx="2268856" cy="1167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r>
            <a:rPr kumimoji="1" lang="ja-JP" altLang="en-US" sz="1200" b="1">
              <a:solidFill>
                <a:srgbClr val="FF0000"/>
              </a:solidFill>
              <a:latin typeface="ＭＳ ゴシック" pitchFamily="49" charset="-128"/>
              <a:ea typeface="ＭＳ ゴシック" pitchFamily="49" charset="-128"/>
            </a:rPr>
            <a:t>金額（最右列）と、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計（最下行）は、</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それぞれの内訳を入力すると自動計算されます。</a:t>
          </a:r>
          <a:endParaRPr kumimoji="1" lang="en-US" altLang="ja-JP" sz="1200" b="1">
            <a:solidFill>
              <a:srgbClr val="FF0000"/>
            </a:solidFill>
            <a:latin typeface="ＭＳ ゴシック" pitchFamily="49" charset="-128"/>
            <a:ea typeface="ＭＳ ゴシック"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179295</xdr:colOff>
      <xdr:row>1</xdr:row>
      <xdr:rowOff>11206</xdr:rowOff>
    </xdr:from>
    <xdr:to>
      <xdr:col>5</xdr:col>
      <xdr:colOff>593913</xdr:colOff>
      <xdr:row>16</xdr:row>
      <xdr:rowOff>235323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054354" y="179294"/>
          <a:ext cx="414618" cy="552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latin typeface="ＭＳ ゴシック" pitchFamily="49" charset="-128"/>
              <a:ea typeface="ＭＳ ゴシック" pitchFamily="49" charset="-128"/>
            </a:rPr>
            <a:t>このシートは原則、入力していただく必要はありません。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60000"/>
                  <a:lumOff val="40000"/>
                </a:schemeClr>
              </a:solidFill>
              <a:latin typeface="ＭＳ ゴシック" pitchFamily="49" charset="-128"/>
              <a:ea typeface="ＭＳ ゴシック" pitchFamily="49" charset="-128"/>
            </a:rPr>
            <a:t>行が足りない場合は印刷範囲を下に（このシートの２９行目以下へ）広げてください。それでも足りない時は適宜行をコピー・追加してください。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90</xdr:row>
      <xdr:rowOff>104774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chemeClr val="accent1">
                  <a:lumMod val="60000"/>
                  <a:lumOff val="40000"/>
                </a:schemeClr>
              </a:solidFill>
              <a:latin typeface="ＭＳ ゴシック" pitchFamily="49" charset="-128"/>
              <a:ea typeface="ＭＳ ゴシック" pitchFamily="49" charset="-128"/>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chemeClr val="accent1">
                  <a:lumMod val="60000"/>
                  <a:lumOff val="40000"/>
                </a:schemeClr>
              </a:solidFill>
              <a:effectLst/>
              <a:latin typeface="ＭＳ ゴシック" pitchFamily="49" charset="-128"/>
              <a:ea typeface="ＭＳ ゴシック" pitchFamily="49" charset="-128"/>
              <a:cs typeface="+mn-cs"/>
            </a:rPr>
            <a:t>※</a:t>
          </a:r>
          <a:r>
            <a:rPr kumimoji="1" lang="ja-JP" altLang="en-US" sz="1200" b="1">
              <a:solidFill>
                <a:schemeClr val="accent1">
                  <a:lumMod val="60000"/>
                  <a:lumOff val="40000"/>
                </a:schemeClr>
              </a:solidFill>
              <a:effectLst/>
              <a:latin typeface="ＭＳ ゴシック" pitchFamily="49" charset="-128"/>
              <a:ea typeface="ＭＳ ゴシック" pitchFamily="49" charset="-128"/>
              <a:cs typeface="+mn-cs"/>
            </a:rPr>
            <a:t>Ｍ</a:t>
          </a:r>
          <a:r>
            <a:rPr kumimoji="1" lang="ja-JP" altLang="ja-JP" sz="1200" b="1">
              <a:solidFill>
                <a:schemeClr val="accent1">
                  <a:lumMod val="60000"/>
                  <a:lumOff val="40000"/>
                </a:schemeClr>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chemeClr val="accent1">
                <a:lumMod val="60000"/>
                <a:lumOff val="40000"/>
              </a:schemeClr>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7:AU43"/>
  <sheetViews>
    <sheetView showGridLines="0" tabSelected="1" view="pageBreakPreview" zoomScaleNormal="100" zoomScaleSheetLayoutView="100" workbookViewId="0">
      <selection activeCell="P15" sqref="P15"/>
    </sheetView>
  </sheetViews>
  <sheetFormatPr defaultColWidth="2.88671875" defaultRowHeight="13.2" x14ac:dyDescent="0.2"/>
  <cols>
    <col min="1" max="1" width="2" style="5" customWidth="1"/>
    <col min="2" max="16384" width="2.88671875" style="5"/>
  </cols>
  <sheetData>
    <row r="7" spans="1:47" x14ac:dyDescent="0.2">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row>
    <row r="8" spans="1:47" x14ac:dyDescent="0.2">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row>
    <row r="9" spans="1:47" x14ac:dyDescent="0.2">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row>
    <row r="10" spans="1:47" ht="27.6" x14ac:dyDescent="0.2">
      <c r="A10" s="156" t="s">
        <v>142</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row>
    <row r="11" spans="1:47" ht="27.6" x14ac:dyDescent="0.2">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row>
    <row r="12" spans="1:47"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row>
    <row r="13" spans="1:47" x14ac:dyDescent="0.2">
      <c r="A13" s="34"/>
      <c r="B13" s="34"/>
      <c r="C13" s="34"/>
      <c r="D13" s="34"/>
      <c r="E13" s="34"/>
      <c r="F13" s="34"/>
      <c r="G13" s="34"/>
      <c r="H13" s="34"/>
      <c r="I13" s="34"/>
      <c r="J13" s="34"/>
      <c r="K13" s="34"/>
      <c r="L13" s="34"/>
      <c r="M13" s="34"/>
      <c r="N13" s="34"/>
      <c r="O13" s="34"/>
      <c r="P13" s="34"/>
      <c r="Q13" s="34"/>
      <c r="R13" s="34"/>
      <c r="S13" s="34"/>
      <c r="T13" s="34"/>
      <c r="U13" s="34"/>
      <c r="V13" s="36" t="s">
        <v>100</v>
      </c>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row>
    <row r="14" spans="1:47" s="10" customFormat="1" ht="19.2" x14ac:dyDescent="0.2">
      <c r="A14" s="37"/>
      <c r="B14" s="37"/>
      <c r="C14" s="46" t="s">
        <v>56</v>
      </c>
      <c r="D14" s="47"/>
      <c r="E14" s="154" t="s">
        <v>139</v>
      </c>
      <c r="F14" s="154"/>
      <c r="G14" s="154"/>
      <c r="H14" s="153" t="s">
        <v>164</v>
      </c>
      <c r="I14" s="153"/>
      <c r="J14" s="154" t="s">
        <v>86</v>
      </c>
      <c r="K14" s="154"/>
      <c r="L14" s="153" t="s">
        <v>141</v>
      </c>
      <c r="M14" s="153"/>
      <c r="N14" s="154" t="s">
        <v>87</v>
      </c>
      <c r="O14" s="154"/>
      <c r="P14" s="153" t="s">
        <v>165</v>
      </c>
      <c r="Q14" s="153"/>
      <c r="R14" s="48" t="s">
        <v>88</v>
      </c>
      <c r="S14" s="47"/>
      <c r="T14" s="47"/>
      <c r="U14" s="47"/>
      <c r="V14" s="157" t="s">
        <v>140</v>
      </c>
      <c r="W14" s="157"/>
      <c r="X14" s="157"/>
      <c r="Y14" s="157"/>
      <c r="Z14" s="157"/>
      <c r="AA14" s="157"/>
      <c r="AB14" s="157"/>
      <c r="AC14" s="157"/>
      <c r="AD14" s="157"/>
      <c r="AE14" s="157"/>
      <c r="AF14" s="157"/>
      <c r="AG14" s="157"/>
      <c r="AH14" s="157"/>
      <c r="AI14" s="157"/>
      <c r="AJ14" s="157"/>
      <c r="AK14" s="157"/>
      <c r="AL14" s="157"/>
      <c r="AM14" s="157"/>
      <c r="AN14" s="157"/>
      <c r="AO14" s="47"/>
      <c r="AP14" s="37"/>
      <c r="AQ14" s="37"/>
      <c r="AR14" s="37"/>
      <c r="AS14" s="37"/>
      <c r="AT14" s="37"/>
      <c r="AU14" s="37"/>
    </row>
    <row r="15" spans="1:47" s="10" customFormat="1" ht="25.5" customHeight="1" x14ac:dyDescent="0.2">
      <c r="A15" s="37"/>
      <c r="B15" s="3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37"/>
      <c r="AQ15" s="37"/>
      <c r="AR15" s="37"/>
      <c r="AS15" s="37"/>
      <c r="AT15" s="37"/>
      <c r="AU15" s="37"/>
    </row>
    <row r="16" spans="1:47" s="10" customFormat="1" ht="19.2" x14ac:dyDescent="0.2">
      <c r="A16" s="37"/>
      <c r="B16" s="37"/>
      <c r="C16" s="46" t="s">
        <v>57</v>
      </c>
      <c r="D16" s="47"/>
      <c r="E16" s="47" t="s">
        <v>0</v>
      </c>
      <c r="F16" s="47"/>
      <c r="G16" s="47"/>
      <c r="H16" s="47"/>
      <c r="I16" s="47"/>
      <c r="J16" s="47"/>
      <c r="K16" s="47"/>
      <c r="L16" s="47"/>
      <c r="M16" s="47" t="s">
        <v>1</v>
      </c>
      <c r="N16" s="47"/>
      <c r="O16" s="47"/>
      <c r="P16" s="4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37"/>
      <c r="AQ16" s="37"/>
      <c r="AR16" s="37"/>
      <c r="AS16" s="37"/>
      <c r="AT16" s="37"/>
      <c r="AU16" s="37"/>
    </row>
    <row r="17" spans="1:47" s="10" customFormat="1" ht="19.2" x14ac:dyDescent="0.2">
      <c r="A17" s="37"/>
      <c r="B17" s="3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37"/>
      <c r="AQ17" s="37"/>
      <c r="AR17" s="37"/>
      <c r="AS17" s="37"/>
      <c r="AT17" s="37"/>
      <c r="AU17" s="37"/>
    </row>
    <row r="18" spans="1:47" s="10" customFormat="1" ht="19.2" x14ac:dyDescent="0.2">
      <c r="A18" s="37"/>
      <c r="B18" s="37"/>
      <c r="C18" s="47"/>
      <c r="D18" s="47"/>
      <c r="E18" s="47"/>
      <c r="F18" s="47"/>
      <c r="G18" s="47"/>
      <c r="H18" s="47"/>
      <c r="I18" s="47"/>
      <c r="J18" s="47"/>
      <c r="K18" s="47"/>
      <c r="L18" s="47"/>
      <c r="M18" s="47" t="s">
        <v>2</v>
      </c>
      <c r="N18" s="47"/>
      <c r="O18" s="47"/>
      <c r="P18" s="47"/>
      <c r="Q18" s="157"/>
      <c r="R18" s="157"/>
      <c r="S18" s="157"/>
      <c r="T18" s="157"/>
      <c r="U18" s="157"/>
      <c r="V18" s="157"/>
      <c r="W18" s="157"/>
      <c r="X18" s="157"/>
      <c r="Y18" s="157"/>
      <c r="Z18" s="157"/>
      <c r="AA18" s="157"/>
      <c r="AB18" s="157"/>
      <c r="AC18" s="157"/>
      <c r="AD18" s="157"/>
      <c r="AE18" s="157"/>
      <c r="AF18" s="157"/>
      <c r="AG18" s="157"/>
      <c r="AH18" s="47"/>
      <c r="AI18" s="47"/>
      <c r="AJ18" s="47"/>
      <c r="AK18" s="47"/>
      <c r="AL18" s="47"/>
      <c r="AM18" s="47"/>
      <c r="AN18" s="47"/>
      <c r="AO18" s="47"/>
      <c r="AP18" s="37"/>
      <c r="AQ18" s="37"/>
      <c r="AR18" s="37"/>
      <c r="AS18" s="37"/>
      <c r="AT18" s="37"/>
      <c r="AU18" s="37"/>
    </row>
    <row r="19" spans="1:47" s="10" customFormat="1" ht="25.5" customHeight="1" x14ac:dyDescent="0.2">
      <c r="A19" s="37"/>
      <c r="B19" s="3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37"/>
      <c r="AQ19" s="37"/>
      <c r="AR19" s="37"/>
      <c r="AS19" s="37"/>
      <c r="AT19" s="37"/>
      <c r="AU19" s="37"/>
    </row>
    <row r="20" spans="1:47" s="10" customFormat="1" ht="19.2" x14ac:dyDescent="0.2">
      <c r="A20" s="37"/>
      <c r="B20" s="37"/>
      <c r="C20" s="46" t="s">
        <v>58</v>
      </c>
      <c r="D20" s="47"/>
      <c r="E20" s="158"/>
      <c r="F20" s="158"/>
      <c r="G20" s="47" t="s">
        <v>51</v>
      </c>
      <c r="H20" s="158"/>
      <c r="I20" s="158"/>
      <c r="J20" s="47" t="s">
        <v>52</v>
      </c>
      <c r="K20" s="47"/>
      <c r="L20" s="47"/>
      <c r="M20" s="47"/>
      <c r="N20" s="158"/>
      <c r="O20" s="158"/>
      <c r="P20" s="47" t="s">
        <v>51</v>
      </c>
      <c r="Q20" s="158"/>
      <c r="R20" s="158"/>
      <c r="S20" s="47" t="s">
        <v>53</v>
      </c>
      <c r="T20" s="47"/>
      <c r="U20" s="47"/>
      <c r="V20" s="47"/>
      <c r="W20" s="159" t="s">
        <v>54</v>
      </c>
      <c r="X20" s="159"/>
      <c r="Y20" s="158"/>
      <c r="Z20" s="158"/>
      <c r="AA20" s="47" t="s">
        <v>55</v>
      </c>
      <c r="AB20" s="47"/>
      <c r="AC20" s="47"/>
      <c r="AD20" s="47"/>
      <c r="AE20" s="47"/>
      <c r="AF20" s="47"/>
      <c r="AG20" s="47"/>
      <c r="AH20" s="47"/>
      <c r="AI20" s="47"/>
      <c r="AJ20" s="47"/>
      <c r="AK20" s="47"/>
      <c r="AL20" s="47"/>
      <c r="AM20" s="47"/>
      <c r="AN20" s="47"/>
      <c r="AO20" s="47"/>
      <c r="AP20" s="37"/>
      <c r="AQ20" s="37"/>
      <c r="AR20" s="37"/>
      <c r="AS20" s="37"/>
      <c r="AT20" s="37"/>
      <c r="AU20" s="37"/>
    </row>
    <row r="21" spans="1:47" s="10" customFormat="1" ht="19.2" x14ac:dyDescent="0.2">
      <c r="A21" s="37"/>
      <c r="B21" s="37"/>
      <c r="C21" s="38"/>
      <c r="D21" s="37"/>
      <c r="E21" s="44"/>
      <c r="F21" s="44"/>
      <c r="G21" s="37"/>
      <c r="H21" s="44"/>
      <c r="I21" s="44"/>
      <c r="J21" s="37"/>
      <c r="K21" s="37"/>
      <c r="L21" s="37"/>
      <c r="M21" s="37"/>
      <c r="N21" s="44"/>
      <c r="O21" s="44"/>
      <c r="P21" s="37"/>
      <c r="Q21" s="44"/>
      <c r="R21" s="44"/>
      <c r="S21" s="37"/>
      <c r="T21" s="37"/>
      <c r="U21" s="37"/>
      <c r="V21" s="37"/>
      <c r="W21" s="45"/>
      <c r="X21" s="45"/>
      <c r="Y21" s="44"/>
      <c r="Z21" s="44"/>
      <c r="AA21" s="37"/>
      <c r="AB21" s="37"/>
      <c r="AC21" s="37"/>
      <c r="AD21" s="37"/>
      <c r="AE21" s="37"/>
      <c r="AF21" s="37"/>
      <c r="AG21" s="37"/>
      <c r="AH21" s="37"/>
      <c r="AI21" s="37"/>
      <c r="AJ21" s="37"/>
      <c r="AK21" s="37"/>
      <c r="AL21" s="37"/>
      <c r="AM21" s="37"/>
      <c r="AN21" s="37"/>
      <c r="AO21" s="37"/>
      <c r="AP21" s="37"/>
      <c r="AQ21" s="37"/>
      <c r="AR21" s="37"/>
      <c r="AS21" s="37"/>
      <c r="AT21" s="37"/>
      <c r="AU21" s="37"/>
    </row>
    <row r="22" spans="1:47" s="10" customFormat="1" ht="19.2"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row>
    <row r="23" spans="1:47" s="10" customFormat="1" ht="21" customHeight="1" x14ac:dyDescent="0.2">
      <c r="A23" s="37"/>
      <c r="B23" s="39"/>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row>
    <row r="24" spans="1:47" ht="18.75" customHeight="1" x14ac:dyDescent="0.2">
      <c r="A24" s="34"/>
      <c r="B24" s="40"/>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row>
    <row r="25" spans="1:47" ht="18.75" customHeight="1" x14ac:dyDescent="0.2">
      <c r="A25" s="34"/>
      <c r="B25" s="4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row>
    <row r="26" spans="1:47" ht="18.75" customHeight="1" x14ac:dyDescent="0.2">
      <c r="A26" s="34"/>
      <c r="B26" s="41"/>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row>
    <row r="27" spans="1:47" ht="18.75" customHeight="1" x14ac:dyDescent="0.2">
      <c r="A27" s="34"/>
      <c r="B27" s="40"/>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row>
    <row r="28" spans="1:47" ht="18.75" customHeight="1" x14ac:dyDescent="0.2">
      <c r="A28" s="34"/>
      <c r="B28" s="40"/>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row>
    <row r="29" spans="1:47" ht="18.75" customHeight="1" x14ac:dyDescent="0.2">
      <c r="A29" s="34"/>
      <c r="B29" s="41"/>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row>
    <row r="30" spans="1:47" ht="18.75" customHeight="1" x14ac:dyDescent="0.2">
      <c r="A30" s="34"/>
      <c r="B30" s="40"/>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row>
    <row r="31" spans="1:47" ht="18.75" customHeight="1" x14ac:dyDescent="0.2">
      <c r="A31" s="34"/>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row>
    <row r="32" spans="1:47" ht="18.75" customHeight="1" x14ac:dyDescent="0.2">
      <c r="B32" s="33"/>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row>
    <row r="33" spans="2:47" ht="18.75" customHeight="1" x14ac:dyDescent="0.2">
      <c r="B33" s="31"/>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row>
    <row r="34" spans="2:47" ht="18.75" customHeight="1" x14ac:dyDescent="0.2">
      <c r="B34" s="31"/>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row>
    <row r="35" spans="2:47" ht="18.75" customHeight="1" x14ac:dyDescent="0.2">
      <c r="B35" s="33"/>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row>
    <row r="36" spans="2:47" ht="18.75" customHeight="1" x14ac:dyDescent="0.2">
      <c r="B36" s="31"/>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row>
    <row r="37" spans="2:47" ht="18.75" customHeight="1" x14ac:dyDescent="0.2">
      <c r="B37" s="32"/>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row>
    <row r="38" spans="2:47" ht="18.75" customHeight="1" x14ac:dyDescent="0.2">
      <c r="B38" s="32"/>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row>
    <row r="39" spans="2:47" ht="18.75" customHeight="1" x14ac:dyDescent="0.2">
      <c r="B39" s="32"/>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row>
    <row r="40" spans="2:47" ht="18" customHeight="1" x14ac:dyDescent="0.2"/>
    <row r="41" spans="2:47" ht="15.75" customHeight="1" x14ac:dyDescent="0.2">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row>
    <row r="42" spans="2:47" ht="14.4" x14ac:dyDescent="0.2">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pans="2:47" ht="14.4" x14ac:dyDescent="0.2">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row>
  </sheetData>
  <mergeCells count="27">
    <mergeCell ref="C41:AU41"/>
    <mergeCell ref="C42:AU42"/>
    <mergeCell ref="C43:AU43"/>
    <mergeCell ref="C38:AU38"/>
    <mergeCell ref="C39:AU39"/>
    <mergeCell ref="A10:AU10"/>
    <mergeCell ref="Q16:AO16"/>
    <mergeCell ref="Q18:AG18"/>
    <mergeCell ref="E20:F20"/>
    <mergeCell ref="H20:I20"/>
    <mergeCell ref="Q20:R20"/>
    <mergeCell ref="W20:X20"/>
    <mergeCell ref="Y20:Z20"/>
    <mergeCell ref="N20:O20"/>
    <mergeCell ref="V14:AN14"/>
    <mergeCell ref="E14:G14"/>
    <mergeCell ref="C34:AU34"/>
    <mergeCell ref="C35:AU35"/>
    <mergeCell ref="C36:AU36"/>
    <mergeCell ref="C37:AU37"/>
    <mergeCell ref="C32:AU32"/>
    <mergeCell ref="C33:AU33"/>
    <mergeCell ref="H14:I14"/>
    <mergeCell ref="L14:M14"/>
    <mergeCell ref="J14:K14"/>
    <mergeCell ref="N14:O14"/>
    <mergeCell ref="P14:Q14"/>
  </mergeCells>
  <phoneticPr fontId="1"/>
  <printOptions horizontalCentered="1"/>
  <pageMargins left="0.74803149606299213" right="0.31496062992125984" top="0.74803149606299213" bottom="0.31496062992125984" header="0.31496062992125984" footer="0.23622047244094491"/>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2060"/>
    <pageSetUpPr fitToPage="1"/>
  </sheetPr>
  <dimension ref="B1:P72"/>
  <sheetViews>
    <sheetView showGridLines="0" showZeros="0" view="pageBreakPreview" zoomScale="85" zoomScaleNormal="100" zoomScaleSheetLayoutView="85" workbookViewId="0">
      <selection activeCell="F20" sqref="F20"/>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150</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7" priority="1">
      <formula>$P8=TRUE</formula>
    </cfRule>
  </conditionalFormatting>
  <dataValidations count="1">
    <dataValidation type="list" imeMode="on" allowBlank="1" showInputMessage="1" showErrorMessage="1" promptTitle="ドロップダウンリストから選択してください。" sqref="F8:F60" xr:uid="{00000000-0002-0000-09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2060"/>
    <pageSetUpPr fitToPage="1"/>
  </sheetPr>
  <dimension ref="B1:P72"/>
  <sheetViews>
    <sheetView showGridLines="0" showZeros="0" view="pageBreakPreview" zoomScale="85" zoomScaleNormal="100" zoomScaleSheetLayoutView="85" workbookViewId="0">
      <selection activeCell="F17" sqref="F17"/>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151</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6" priority="1">
      <formula>$P8=TRUE</formula>
    </cfRule>
  </conditionalFormatting>
  <dataValidations count="1">
    <dataValidation type="list" imeMode="on" allowBlank="1" showInputMessage="1" showErrorMessage="1" promptTitle="ドロップダウンリストから選択してください。" sqref="F8:F60" xr:uid="{00000000-0002-0000-0A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2060"/>
    <pageSetUpPr fitToPage="1"/>
  </sheetPr>
  <dimension ref="B1:P72"/>
  <sheetViews>
    <sheetView showGridLines="0" showZeros="0" view="pageBreakPreview" zoomScale="85" zoomScaleNormal="100" zoomScaleSheetLayoutView="85" workbookViewId="0">
      <selection activeCell="F17" sqref="F17"/>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152</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5" priority="1">
      <formula>$P8=TRUE</formula>
    </cfRule>
  </conditionalFormatting>
  <dataValidations count="1">
    <dataValidation type="list" imeMode="on" allowBlank="1" showInputMessage="1" showErrorMessage="1" promptTitle="ドロップダウンリストから選択してください。" sqref="F8:F60" xr:uid="{00000000-0002-0000-0B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2060"/>
    <pageSetUpPr fitToPage="1"/>
  </sheetPr>
  <dimension ref="B1:P72"/>
  <sheetViews>
    <sheetView showGridLines="0" showZeros="0" view="pageBreakPreview" zoomScale="85" zoomScaleNormal="100" zoomScaleSheetLayoutView="85" workbookViewId="0">
      <selection activeCell="F19" sqref="F19"/>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153</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4" priority="1">
      <formula>$P8=TRUE</formula>
    </cfRule>
  </conditionalFormatting>
  <dataValidations count="1">
    <dataValidation type="list" imeMode="on" allowBlank="1" showInputMessage="1" showErrorMessage="1" promptTitle="ドロップダウンリストから選択してください。" sqref="F8:F60" xr:uid="{00000000-0002-0000-0C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2060"/>
    <pageSetUpPr fitToPage="1"/>
  </sheetPr>
  <dimension ref="B1:P72"/>
  <sheetViews>
    <sheetView showGridLines="0" showZeros="0" view="pageBreakPreview" zoomScale="85" zoomScaleNormal="100" zoomScaleSheetLayoutView="85" workbookViewId="0">
      <selection activeCell="F11" sqref="F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154</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3" priority="1">
      <formula>$P8=TRUE</formula>
    </cfRule>
  </conditionalFormatting>
  <dataValidations count="1">
    <dataValidation type="list" imeMode="on" allowBlank="1" showInputMessage="1" showErrorMessage="1" promptTitle="ドロップダウンリストから選択してください。" sqref="F8:F60" xr:uid="{00000000-0002-0000-0D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2060"/>
    <pageSetUpPr fitToPage="1"/>
  </sheetPr>
  <dimension ref="B1:P72"/>
  <sheetViews>
    <sheetView showGridLines="0" showZeros="0" view="pageBreakPreview" zoomScale="85" zoomScaleNormal="100" zoomScaleSheetLayoutView="85" workbookViewId="0">
      <selection activeCell="F11" sqref="F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155</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2" priority="1">
      <formula>$P8=TRUE</formula>
    </cfRule>
  </conditionalFormatting>
  <dataValidations count="1">
    <dataValidation type="list" imeMode="on" allowBlank="1" showInputMessage="1" showErrorMessage="1" promptTitle="ドロップダウンリストから選択してください。" sqref="F8:F60" xr:uid="{00000000-0002-0000-0E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2060"/>
    <pageSetUpPr fitToPage="1"/>
  </sheetPr>
  <dimension ref="B1:P72"/>
  <sheetViews>
    <sheetView showGridLines="0" showZeros="0" view="pageBreakPreview" zoomScale="85" zoomScaleNormal="100" zoomScaleSheetLayoutView="85" workbookViewId="0">
      <selection activeCell="F11" sqref="F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156</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1" priority="1">
      <formula>$P8=TRUE</formula>
    </cfRule>
  </conditionalFormatting>
  <dataValidations count="1">
    <dataValidation type="list" imeMode="on" allowBlank="1" showInputMessage="1" showErrorMessage="1" promptTitle="ドロップダウンリストから選択してください。" sqref="F8:F60" xr:uid="{00000000-0002-0000-0F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sheetPr>
  <dimension ref="A4:AU28"/>
  <sheetViews>
    <sheetView showGridLines="0" view="pageBreakPreview" zoomScaleNormal="100" zoomScaleSheetLayoutView="100" workbookViewId="0">
      <selection activeCell="L22" sqref="L22"/>
    </sheetView>
  </sheetViews>
  <sheetFormatPr defaultColWidth="2.88671875" defaultRowHeight="13.2" x14ac:dyDescent="0.2"/>
  <cols>
    <col min="1" max="16384" width="2.88671875" style="5"/>
  </cols>
  <sheetData>
    <row r="4" spans="1:47" ht="33" x14ac:dyDescent="0.2">
      <c r="A4" s="254" t="s">
        <v>158</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4"/>
      <c r="AT4" s="4"/>
      <c r="AU4" s="4"/>
    </row>
    <row r="5" spans="1:47" x14ac:dyDescent="0.2">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row>
    <row r="6" spans="1:47" x14ac:dyDescent="0.2">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row>
    <row r="7" spans="1:47" x14ac:dyDescent="0.2">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row>
    <row r="8" spans="1:47" x14ac:dyDescent="0.2">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row>
    <row r="9" spans="1:47" x14ac:dyDescent="0.2">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row>
    <row r="10" spans="1:47" ht="18.600000000000001" x14ac:dyDescent="0.2">
      <c r="A10" s="123"/>
      <c r="B10" s="123"/>
      <c r="C10" s="255" t="s">
        <v>159</v>
      </c>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row>
    <row r="11" spans="1:47" x14ac:dyDescent="0.2">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row>
    <row r="12" spans="1:47" x14ac:dyDescent="0.2">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row>
    <row r="13" spans="1:47" x14ac:dyDescent="0.2">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row>
    <row r="14" spans="1:47" x14ac:dyDescent="0.2">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row>
    <row r="15" spans="1:47" ht="24" customHeight="1" x14ac:dyDescent="0.2">
      <c r="A15" s="124"/>
      <c r="B15" s="124"/>
      <c r="C15" s="124"/>
      <c r="D15" s="250" t="s">
        <v>139</v>
      </c>
      <c r="E15" s="250"/>
      <c r="F15" s="250"/>
      <c r="G15" s="252"/>
      <c r="H15" s="252"/>
      <c r="I15" s="250" t="s">
        <v>43</v>
      </c>
      <c r="J15" s="250"/>
      <c r="K15" s="252"/>
      <c r="L15" s="252"/>
      <c r="M15" s="250" t="s">
        <v>44</v>
      </c>
      <c r="N15" s="250"/>
      <c r="O15" s="252"/>
      <c r="P15" s="252"/>
      <c r="Q15" s="250" t="s">
        <v>45</v>
      </c>
      <c r="R15" s="250"/>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row>
    <row r="16" spans="1:47" ht="16.2" x14ac:dyDescent="0.2">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row>
    <row r="17" spans="1:44" ht="16.2" x14ac:dyDescent="0.2">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row>
    <row r="18" spans="1:44" ht="16.2" x14ac:dyDescent="0.2">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row>
    <row r="19" spans="1:44" s="6" customFormat="1" ht="27.75" customHeight="1" x14ac:dyDescent="0.2">
      <c r="A19" s="249" t="s">
        <v>29</v>
      </c>
      <c r="B19" s="249"/>
      <c r="C19" s="249"/>
      <c r="D19" s="249"/>
      <c r="E19" s="249"/>
      <c r="F19" s="249"/>
      <c r="G19" s="249"/>
      <c r="H19" s="250" t="s">
        <v>160</v>
      </c>
      <c r="I19" s="250"/>
      <c r="J19" s="250"/>
      <c r="K19" s="250"/>
      <c r="L19" s="124"/>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124"/>
      <c r="AO19" s="124"/>
      <c r="AP19" s="124"/>
      <c r="AQ19" s="124"/>
      <c r="AR19" s="124"/>
    </row>
    <row r="20" spans="1:44" s="6" customFormat="1" ht="13.5" customHeight="1" x14ac:dyDescent="0.2">
      <c r="A20" s="124"/>
      <c r="B20" s="124"/>
      <c r="C20" s="124"/>
      <c r="D20" s="124"/>
      <c r="E20" s="124"/>
      <c r="F20" s="124"/>
      <c r="G20" s="124"/>
      <c r="H20" s="126"/>
      <c r="I20" s="126"/>
      <c r="J20" s="126"/>
      <c r="K20" s="126"/>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row>
    <row r="21" spans="1:44" ht="13.5" customHeight="1" x14ac:dyDescent="0.2">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row>
    <row r="22" spans="1:44" ht="27.75" customHeight="1" x14ac:dyDescent="0.2">
      <c r="A22" s="124"/>
      <c r="B22" s="124"/>
      <c r="C22" s="124"/>
      <c r="D22" s="124"/>
      <c r="E22" s="124"/>
      <c r="F22" s="124"/>
      <c r="G22" s="124"/>
      <c r="H22" s="250" t="s">
        <v>2</v>
      </c>
      <c r="I22" s="250"/>
      <c r="J22" s="250"/>
      <c r="K22" s="250"/>
      <c r="L22" s="124"/>
      <c r="M22" s="253"/>
      <c r="N22" s="253"/>
      <c r="O22" s="253"/>
      <c r="P22" s="253"/>
      <c r="Q22" s="253"/>
      <c r="R22" s="253"/>
      <c r="S22" s="253"/>
      <c r="T22" s="253"/>
      <c r="U22" s="253"/>
      <c r="V22" s="253"/>
      <c r="W22" s="253"/>
      <c r="X22" s="253"/>
      <c r="Y22" s="253"/>
      <c r="Z22" s="253"/>
      <c r="AA22" s="253"/>
      <c r="AB22" s="253"/>
      <c r="AC22" s="253"/>
      <c r="AD22" s="250"/>
      <c r="AE22" s="250"/>
      <c r="AF22" s="124"/>
      <c r="AG22" s="124"/>
      <c r="AH22" s="124"/>
      <c r="AI22" s="124"/>
      <c r="AJ22" s="124"/>
      <c r="AK22" s="124"/>
      <c r="AL22" s="124"/>
      <c r="AM22" s="124"/>
      <c r="AN22" s="124"/>
      <c r="AO22" s="124"/>
      <c r="AP22" s="124"/>
      <c r="AQ22" s="124"/>
      <c r="AR22" s="124"/>
    </row>
    <row r="23" spans="1:44" ht="16.2" x14ac:dyDescent="0.2">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row>
    <row r="24" spans="1:44" ht="13.5" customHeight="1"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row>
    <row r="25" spans="1:44" ht="16.2" x14ac:dyDescent="0.2">
      <c r="A25" s="124"/>
      <c r="B25" s="124"/>
      <c r="C25" s="124"/>
      <c r="D25" s="124"/>
      <c r="E25" s="124"/>
      <c r="F25" s="124"/>
      <c r="G25" s="124"/>
      <c r="H25" s="250" t="s">
        <v>30</v>
      </c>
      <c r="I25" s="250"/>
      <c r="J25" s="250"/>
      <c r="K25" s="250"/>
      <c r="L25" s="124"/>
      <c r="M25" s="125" t="s">
        <v>32</v>
      </c>
      <c r="N25" s="251"/>
      <c r="O25" s="251"/>
      <c r="P25" s="251"/>
      <c r="Q25" s="125" t="s">
        <v>33</v>
      </c>
      <c r="R25" s="251"/>
      <c r="S25" s="251"/>
      <c r="T25" s="251"/>
      <c r="U25" s="251"/>
      <c r="V25" s="125" t="s">
        <v>31</v>
      </c>
      <c r="W25" s="251"/>
      <c r="X25" s="251"/>
      <c r="Y25" s="251"/>
      <c r="Z25" s="251"/>
      <c r="AA25" s="124"/>
      <c r="AB25" s="124"/>
      <c r="AC25" s="124"/>
      <c r="AD25" s="124"/>
      <c r="AE25" s="124"/>
      <c r="AF25" s="124"/>
      <c r="AG25" s="124"/>
      <c r="AH25" s="124"/>
      <c r="AI25" s="124"/>
      <c r="AJ25" s="124"/>
      <c r="AK25" s="124"/>
      <c r="AL25" s="124"/>
      <c r="AM25" s="124"/>
      <c r="AN25" s="124"/>
      <c r="AO25" s="124"/>
      <c r="AP25" s="124"/>
      <c r="AQ25" s="124"/>
      <c r="AR25" s="124"/>
    </row>
    <row r="26" spans="1:44" ht="8.25" customHeight="1"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row>
    <row r="27" spans="1:44" ht="16.2" x14ac:dyDescent="0.2">
      <c r="A27" s="124"/>
      <c r="B27" s="124"/>
      <c r="C27" s="124"/>
      <c r="D27" s="124"/>
      <c r="E27" s="124"/>
      <c r="F27" s="124"/>
      <c r="G27" s="124"/>
      <c r="H27" s="250"/>
      <c r="I27" s="250"/>
      <c r="J27" s="250"/>
      <c r="K27" s="250"/>
      <c r="L27" s="124"/>
      <c r="M27" s="125" t="s">
        <v>32</v>
      </c>
      <c r="N27" s="251"/>
      <c r="O27" s="251"/>
      <c r="P27" s="251"/>
      <c r="Q27" s="125" t="s">
        <v>33</v>
      </c>
      <c r="R27" s="251"/>
      <c r="S27" s="251"/>
      <c r="T27" s="251"/>
      <c r="U27" s="251"/>
      <c r="V27" s="125" t="s">
        <v>31</v>
      </c>
      <c r="W27" s="251"/>
      <c r="X27" s="251"/>
      <c r="Y27" s="251"/>
      <c r="Z27" s="251"/>
      <c r="AA27" s="124"/>
      <c r="AB27" s="124"/>
      <c r="AC27" s="124"/>
      <c r="AD27" s="124"/>
      <c r="AE27" s="124"/>
      <c r="AF27" s="124"/>
      <c r="AG27" s="124"/>
      <c r="AH27" s="124"/>
      <c r="AI27" s="124"/>
      <c r="AJ27" s="124"/>
      <c r="AK27" s="124"/>
      <c r="AL27" s="124"/>
      <c r="AM27" s="124"/>
      <c r="AN27" s="124"/>
      <c r="AO27" s="124"/>
      <c r="AP27" s="124"/>
      <c r="AQ27" s="124"/>
      <c r="AR27" s="124"/>
    </row>
    <row r="28" spans="1:44" ht="16.2"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row>
  </sheetData>
  <mergeCells count="23">
    <mergeCell ref="A4:AR4"/>
    <mergeCell ref="D15:F15"/>
    <mergeCell ref="G15:H15"/>
    <mergeCell ref="I15:J15"/>
    <mergeCell ref="K15:L15"/>
    <mergeCell ref="M15:N15"/>
    <mergeCell ref="C10:AR10"/>
    <mergeCell ref="O15:P15"/>
    <mergeCell ref="Q15:R15"/>
    <mergeCell ref="H19:K19"/>
    <mergeCell ref="H22:K22"/>
    <mergeCell ref="H25:K25"/>
    <mergeCell ref="M19:AM19"/>
    <mergeCell ref="M22:AC22"/>
    <mergeCell ref="N25:P25"/>
    <mergeCell ref="R25:U25"/>
    <mergeCell ref="W25:Z25"/>
    <mergeCell ref="AD22:AE22"/>
    <mergeCell ref="A19:G19"/>
    <mergeCell ref="H27:K27"/>
    <mergeCell ref="N27:P27"/>
    <mergeCell ref="R27:U27"/>
    <mergeCell ref="W27:Z27"/>
  </mergeCells>
  <phoneticPr fontId="1"/>
  <printOptions horizontalCentered="1"/>
  <pageMargins left="0.98425196850393704"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M30"/>
  <sheetViews>
    <sheetView showGridLines="0" view="pageBreakPreview" zoomScaleNormal="75" zoomScaleSheetLayoutView="100" workbookViewId="0">
      <selection activeCell="D7" sqref="D7:E7"/>
    </sheetView>
  </sheetViews>
  <sheetFormatPr defaultColWidth="9" defaultRowHeight="12" x14ac:dyDescent="0.2"/>
  <cols>
    <col min="1" max="1" width="3.77734375" style="127" customWidth="1"/>
    <col min="2" max="2" width="9" style="127"/>
    <col min="3" max="3" width="12" style="127" customWidth="1"/>
    <col min="4" max="4" width="9.88671875" style="127" customWidth="1"/>
    <col min="5" max="5" width="9" style="127"/>
    <col min="6" max="6" width="2.6640625" style="127" customWidth="1"/>
    <col min="7" max="7" width="16.21875" style="127" customWidth="1"/>
    <col min="8" max="8" width="19" style="127" customWidth="1"/>
    <col min="9" max="9" width="48.44140625" style="127" customWidth="1"/>
    <col min="10" max="10" width="6.33203125" style="127" customWidth="1"/>
    <col min="11" max="16384" width="9" style="127"/>
  </cols>
  <sheetData>
    <row r="1" spans="2:13" ht="27" customHeight="1" x14ac:dyDescent="0.2">
      <c r="B1" s="256" t="s">
        <v>11</v>
      </c>
      <c r="C1" s="256"/>
      <c r="D1" s="256"/>
      <c r="E1" s="256"/>
      <c r="F1" s="256"/>
      <c r="G1" s="256"/>
      <c r="H1" s="256"/>
      <c r="I1" s="256"/>
    </row>
    <row r="2" spans="2:13" ht="10.5" customHeight="1" x14ac:dyDescent="0.2">
      <c r="B2" s="128"/>
      <c r="C2" s="128"/>
      <c r="D2" s="128"/>
      <c r="E2" s="128"/>
      <c r="F2" s="128"/>
      <c r="G2" s="128"/>
      <c r="H2" s="128"/>
      <c r="I2" s="128"/>
    </row>
    <row r="3" spans="2:13" ht="18" customHeight="1" x14ac:dyDescent="0.15">
      <c r="B3" s="257" t="s">
        <v>110</v>
      </c>
      <c r="C3" s="257"/>
      <c r="D3" s="266" t="s">
        <v>12</v>
      </c>
      <c r="E3" s="267"/>
      <c r="F3" s="268"/>
      <c r="G3" s="257" t="s">
        <v>13</v>
      </c>
      <c r="H3" s="257" t="s">
        <v>14</v>
      </c>
      <c r="I3" s="139" t="s">
        <v>61</v>
      </c>
      <c r="J3" s="129"/>
      <c r="K3" s="130" t="s">
        <v>9</v>
      </c>
    </row>
    <row r="4" spans="2:13" ht="18" customHeight="1" x14ac:dyDescent="0.2">
      <c r="B4" s="258"/>
      <c r="C4" s="258"/>
      <c r="D4" s="269"/>
      <c r="E4" s="270"/>
      <c r="F4" s="271"/>
      <c r="G4" s="258"/>
      <c r="H4" s="258"/>
      <c r="I4" s="140" t="s">
        <v>62</v>
      </c>
      <c r="J4" s="129"/>
      <c r="K4" s="130" t="s">
        <v>8</v>
      </c>
    </row>
    <row r="5" spans="2:13" ht="33" customHeight="1" x14ac:dyDescent="0.2">
      <c r="B5" s="265"/>
      <c r="C5" s="265"/>
      <c r="D5" s="261"/>
      <c r="E5" s="262"/>
      <c r="F5" s="131" t="s">
        <v>6</v>
      </c>
      <c r="G5" s="132"/>
      <c r="H5" s="133"/>
      <c r="I5" s="134"/>
      <c r="J5" s="129"/>
      <c r="K5" s="130">
        <f>IF(D5&lt;&gt;"",1,0)</f>
        <v>0</v>
      </c>
      <c r="L5" s="130">
        <f>IF(G5&lt;&gt;"",1,0)</f>
        <v>0</v>
      </c>
      <c r="M5" s="130" t="b">
        <f>K5&lt;&gt;L5</f>
        <v>0</v>
      </c>
    </row>
    <row r="6" spans="2:13" ht="33" customHeight="1" x14ac:dyDescent="0.2">
      <c r="B6" s="272"/>
      <c r="C6" s="273"/>
      <c r="D6" s="262"/>
      <c r="E6" s="274"/>
      <c r="F6" s="135"/>
      <c r="G6" s="132"/>
      <c r="H6" s="133"/>
      <c r="I6" s="134"/>
      <c r="J6" s="129"/>
      <c r="K6" s="130">
        <f t="shared" ref="K6" si="0">IF(D6&lt;&gt;"",1,0)</f>
        <v>0</v>
      </c>
      <c r="L6" s="130">
        <f t="shared" ref="L6" si="1">IF(G6&lt;&gt;"",1,0)</f>
        <v>0</v>
      </c>
      <c r="M6" s="130" t="b">
        <f t="shared" ref="M6" si="2">K6&lt;&gt;L6</f>
        <v>0</v>
      </c>
    </row>
    <row r="7" spans="2:13" ht="33" customHeight="1" x14ac:dyDescent="0.2">
      <c r="B7" s="272"/>
      <c r="C7" s="273"/>
      <c r="D7" s="262"/>
      <c r="E7" s="274"/>
      <c r="F7" s="135"/>
      <c r="G7" s="132"/>
      <c r="H7" s="133"/>
      <c r="I7" s="134"/>
      <c r="J7" s="129"/>
      <c r="K7" s="130">
        <f t="shared" ref="K7:K8" si="3">IF(D7&lt;&gt;"",1,0)</f>
        <v>0</v>
      </c>
      <c r="L7" s="130">
        <f t="shared" ref="L7:L8" si="4">IF(G7&lt;&gt;"",1,0)</f>
        <v>0</v>
      </c>
      <c r="M7" s="130" t="b">
        <f t="shared" ref="M7:M8" si="5">K7&lt;&gt;L7</f>
        <v>0</v>
      </c>
    </row>
    <row r="8" spans="2:13" ht="33" customHeight="1" x14ac:dyDescent="0.2">
      <c r="B8" s="272"/>
      <c r="C8" s="273"/>
      <c r="D8" s="262"/>
      <c r="E8" s="274"/>
      <c r="F8" s="135"/>
      <c r="G8" s="132"/>
      <c r="H8" s="133"/>
      <c r="I8" s="134"/>
      <c r="J8" s="129"/>
      <c r="K8" s="130">
        <f t="shared" si="3"/>
        <v>0</v>
      </c>
      <c r="L8" s="130">
        <f t="shared" si="4"/>
        <v>0</v>
      </c>
      <c r="M8" s="130" t="b">
        <f t="shared" si="5"/>
        <v>0</v>
      </c>
    </row>
    <row r="9" spans="2:13" ht="33" customHeight="1" x14ac:dyDescent="0.2">
      <c r="B9" s="265"/>
      <c r="C9" s="265"/>
      <c r="D9" s="261"/>
      <c r="E9" s="262"/>
      <c r="F9" s="135"/>
      <c r="G9" s="132"/>
      <c r="H9" s="133"/>
      <c r="I9" s="134"/>
      <c r="J9" s="129"/>
      <c r="K9" s="130">
        <f t="shared" ref="K9:K15" si="6">IF(D9&lt;&gt;"",1,0)</f>
        <v>0</v>
      </c>
      <c r="L9" s="130">
        <f t="shared" ref="L9:L15" si="7">IF(G9&lt;&gt;"",1,0)</f>
        <v>0</v>
      </c>
      <c r="M9" s="130" t="b">
        <f t="shared" ref="M9:M15" si="8">K9&lt;&gt;L9</f>
        <v>0</v>
      </c>
    </row>
    <row r="10" spans="2:13" ht="33" customHeight="1" x14ac:dyDescent="0.2">
      <c r="B10" s="265"/>
      <c r="C10" s="265"/>
      <c r="D10" s="261"/>
      <c r="E10" s="262"/>
      <c r="F10" s="135"/>
      <c r="G10" s="132"/>
      <c r="H10" s="133"/>
      <c r="I10" s="134"/>
      <c r="J10" s="129"/>
      <c r="K10" s="130">
        <f t="shared" si="6"/>
        <v>0</v>
      </c>
      <c r="L10" s="130">
        <f t="shared" si="7"/>
        <v>0</v>
      </c>
      <c r="M10" s="130" t="b">
        <f t="shared" si="8"/>
        <v>0</v>
      </c>
    </row>
    <row r="11" spans="2:13" ht="33" customHeight="1" x14ac:dyDescent="0.2">
      <c r="B11" s="265"/>
      <c r="C11" s="265"/>
      <c r="D11" s="261"/>
      <c r="E11" s="262"/>
      <c r="F11" s="135"/>
      <c r="G11" s="132"/>
      <c r="H11" s="134"/>
      <c r="I11" s="134"/>
      <c r="J11" s="129"/>
      <c r="K11" s="130">
        <f t="shared" si="6"/>
        <v>0</v>
      </c>
      <c r="L11" s="130">
        <f t="shared" si="7"/>
        <v>0</v>
      </c>
      <c r="M11" s="130" t="b">
        <f t="shared" si="8"/>
        <v>0</v>
      </c>
    </row>
    <row r="12" spans="2:13" ht="33" customHeight="1" x14ac:dyDescent="0.2">
      <c r="B12" s="265"/>
      <c r="C12" s="265"/>
      <c r="D12" s="261"/>
      <c r="E12" s="262"/>
      <c r="F12" s="135"/>
      <c r="G12" s="132"/>
      <c r="H12" s="134"/>
      <c r="I12" s="134"/>
      <c r="J12" s="129"/>
      <c r="K12" s="130">
        <f t="shared" si="6"/>
        <v>0</v>
      </c>
      <c r="L12" s="130">
        <f t="shared" si="7"/>
        <v>0</v>
      </c>
      <c r="M12" s="130" t="b">
        <f t="shared" si="8"/>
        <v>0</v>
      </c>
    </row>
    <row r="13" spans="2:13" ht="33" customHeight="1" x14ac:dyDescent="0.2">
      <c r="B13" s="265"/>
      <c r="C13" s="265"/>
      <c r="D13" s="261"/>
      <c r="E13" s="262"/>
      <c r="F13" s="135"/>
      <c r="G13" s="132"/>
      <c r="H13" s="134"/>
      <c r="I13" s="134"/>
      <c r="J13" s="129"/>
      <c r="K13" s="130">
        <f t="shared" si="6"/>
        <v>0</v>
      </c>
      <c r="L13" s="130">
        <f t="shared" si="7"/>
        <v>0</v>
      </c>
      <c r="M13" s="130" t="b">
        <f t="shared" si="8"/>
        <v>0</v>
      </c>
    </row>
    <row r="14" spans="2:13" ht="33" customHeight="1" x14ac:dyDescent="0.2">
      <c r="B14" s="265"/>
      <c r="C14" s="265"/>
      <c r="D14" s="261"/>
      <c r="E14" s="262"/>
      <c r="F14" s="135"/>
      <c r="G14" s="132"/>
      <c r="H14" s="134"/>
      <c r="I14" s="134"/>
      <c r="J14" s="129"/>
      <c r="K14" s="130">
        <f t="shared" si="6"/>
        <v>0</v>
      </c>
      <c r="L14" s="130">
        <f t="shared" si="7"/>
        <v>0</v>
      </c>
      <c r="M14" s="130" t="b">
        <f t="shared" si="8"/>
        <v>0</v>
      </c>
    </row>
    <row r="15" spans="2:13" ht="33" customHeight="1" x14ac:dyDescent="0.2">
      <c r="B15" s="265"/>
      <c r="C15" s="265"/>
      <c r="D15" s="261"/>
      <c r="E15" s="262"/>
      <c r="F15" s="135"/>
      <c r="G15" s="132"/>
      <c r="H15" s="134"/>
      <c r="I15" s="134"/>
      <c r="J15" s="129"/>
      <c r="K15" s="130">
        <f t="shared" si="6"/>
        <v>0</v>
      </c>
      <c r="L15" s="130">
        <f t="shared" si="7"/>
        <v>0</v>
      </c>
      <c r="M15" s="130" t="b">
        <f t="shared" si="8"/>
        <v>0</v>
      </c>
    </row>
    <row r="16" spans="2:13" ht="5.25" customHeight="1" x14ac:dyDescent="0.2">
      <c r="J16" s="129"/>
    </row>
    <row r="17" spans="1:10" ht="15" customHeight="1" x14ac:dyDescent="0.15">
      <c r="A17" s="136"/>
      <c r="B17" s="259" t="s">
        <v>34</v>
      </c>
      <c r="C17" s="277" t="str">
        <f>表紙!E14&amp;表紙!H14&amp;表紙!J14&amp;表紙!L14&amp;表紙!N14&amp;表紙!P14&amp;表紙!R14</f>
        <v>令和8年2月15日執行</v>
      </c>
      <c r="D17" s="277"/>
      <c r="E17" s="277"/>
      <c r="F17" s="277"/>
      <c r="G17" s="263" t="str">
        <f>表紙!V14</f>
        <v>小城市議会議員選挙</v>
      </c>
      <c r="H17" s="263"/>
      <c r="I17" s="263"/>
      <c r="J17" s="129"/>
    </row>
    <row r="18" spans="1:10" ht="15" customHeight="1" x14ac:dyDescent="0.15">
      <c r="A18" s="136"/>
      <c r="B18" s="259"/>
      <c r="C18" s="277"/>
      <c r="D18" s="277"/>
      <c r="E18" s="277"/>
      <c r="F18" s="277"/>
      <c r="G18" s="263"/>
      <c r="H18" s="263"/>
      <c r="I18" s="263"/>
      <c r="J18" s="129"/>
    </row>
    <row r="19" spans="1:10" ht="14.25" customHeight="1" x14ac:dyDescent="0.2">
      <c r="A19" s="136"/>
      <c r="B19" s="259" t="s">
        <v>37</v>
      </c>
      <c r="C19" s="260" t="s">
        <v>15</v>
      </c>
      <c r="D19" s="260"/>
      <c r="E19" s="259" t="s">
        <v>63</v>
      </c>
      <c r="F19" s="137"/>
      <c r="G19" s="260"/>
      <c r="H19" s="260"/>
      <c r="I19" s="260"/>
      <c r="J19" s="129"/>
    </row>
    <row r="20" spans="1:10" ht="14.25" customHeight="1" x14ac:dyDescent="0.2">
      <c r="A20" s="136"/>
      <c r="B20" s="259"/>
      <c r="C20" s="260"/>
      <c r="D20" s="260"/>
      <c r="E20" s="259"/>
      <c r="F20" s="137"/>
      <c r="G20" s="264"/>
      <c r="H20" s="264"/>
      <c r="I20" s="264"/>
      <c r="J20" s="129"/>
    </row>
    <row r="21" spans="1:10" ht="6.75" customHeight="1" x14ac:dyDescent="0.2">
      <c r="A21" s="136"/>
      <c r="B21" s="137"/>
      <c r="C21" s="137"/>
      <c r="D21" s="137"/>
      <c r="E21" s="137"/>
      <c r="F21" s="137"/>
      <c r="G21" s="137"/>
      <c r="H21" s="137"/>
      <c r="I21" s="137"/>
      <c r="J21" s="129"/>
    </row>
    <row r="22" spans="1:10" ht="15" customHeight="1" x14ac:dyDescent="0.2">
      <c r="A22" s="136"/>
      <c r="B22" s="259" t="s">
        <v>38</v>
      </c>
      <c r="C22" s="276" t="s">
        <v>10</v>
      </c>
      <c r="D22" s="276"/>
      <c r="E22" s="259" t="s">
        <v>64</v>
      </c>
      <c r="F22" s="137"/>
      <c r="G22" s="260"/>
      <c r="H22" s="260"/>
      <c r="I22" s="260"/>
      <c r="J22" s="129"/>
    </row>
    <row r="23" spans="1:10" ht="15" customHeight="1" x14ac:dyDescent="0.2">
      <c r="A23" s="136"/>
      <c r="B23" s="259"/>
      <c r="C23" s="276"/>
      <c r="D23" s="276"/>
      <c r="E23" s="259"/>
      <c r="F23" s="137"/>
      <c r="G23" s="264"/>
      <c r="H23" s="264"/>
      <c r="I23" s="264"/>
    </row>
    <row r="24" spans="1:10" ht="6" customHeight="1" x14ac:dyDescent="0.2"/>
    <row r="25" spans="1:10" ht="13.5" customHeight="1" x14ac:dyDescent="0.2">
      <c r="B25" s="127" t="s">
        <v>16</v>
      </c>
    </row>
    <row r="26" spans="1:10" ht="17.25" customHeight="1" x14ac:dyDescent="0.2">
      <c r="B26" s="138" t="s">
        <v>89</v>
      </c>
      <c r="C26" s="275" t="s">
        <v>111</v>
      </c>
      <c r="D26" s="275"/>
      <c r="E26" s="275"/>
      <c r="F26" s="275"/>
      <c r="G26" s="275"/>
      <c r="H26" s="275"/>
      <c r="I26" s="275"/>
    </row>
    <row r="27" spans="1:10" ht="17.25" customHeight="1" x14ac:dyDescent="0.2">
      <c r="B27" s="138" t="s">
        <v>90</v>
      </c>
      <c r="C27" s="275" t="s">
        <v>112</v>
      </c>
      <c r="D27" s="275"/>
      <c r="E27" s="275"/>
      <c r="F27" s="275"/>
      <c r="G27" s="275"/>
      <c r="H27" s="275"/>
      <c r="I27" s="275"/>
    </row>
    <row r="28" spans="1:10" ht="17.25" customHeight="1" x14ac:dyDescent="0.2">
      <c r="B28" s="138" t="s">
        <v>85</v>
      </c>
      <c r="C28" s="275" t="s">
        <v>93</v>
      </c>
      <c r="D28" s="275"/>
      <c r="E28" s="275"/>
      <c r="F28" s="275"/>
      <c r="G28" s="275"/>
      <c r="H28" s="275"/>
      <c r="I28" s="275"/>
    </row>
    <row r="29" spans="1:10" ht="17.25" customHeight="1" x14ac:dyDescent="0.2">
      <c r="B29" s="138"/>
      <c r="C29" s="275"/>
      <c r="D29" s="275"/>
      <c r="E29" s="275"/>
      <c r="F29" s="275"/>
      <c r="G29" s="275"/>
      <c r="H29" s="275"/>
      <c r="I29" s="275"/>
    </row>
    <row r="30" spans="1:10" ht="17.25" customHeight="1" x14ac:dyDescent="0.2">
      <c r="B30" s="138"/>
      <c r="C30" s="275"/>
      <c r="D30" s="275"/>
      <c r="E30" s="275"/>
      <c r="F30" s="275"/>
      <c r="G30" s="275"/>
      <c r="H30" s="275"/>
      <c r="I30" s="275"/>
    </row>
  </sheetData>
  <mergeCells count="43">
    <mergeCell ref="C28:I28"/>
    <mergeCell ref="C29:I29"/>
    <mergeCell ref="C30:I30"/>
    <mergeCell ref="B14:C14"/>
    <mergeCell ref="D14:E14"/>
    <mergeCell ref="B22:B23"/>
    <mergeCell ref="B15:C15"/>
    <mergeCell ref="D15:E15"/>
    <mergeCell ref="E22:E23"/>
    <mergeCell ref="C22:D23"/>
    <mergeCell ref="C17:F18"/>
    <mergeCell ref="G22:I23"/>
    <mergeCell ref="C26:I26"/>
    <mergeCell ref="C27:I27"/>
    <mergeCell ref="B13:C13"/>
    <mergeCell ref="B3:C4"/>
    <mergeCell ref="D3:F4"/>
    <mergeCell ref="B10:C10"/>
    <mergeCell ref="D10:E10"/>
    <mergeCell ref="B5:C5"/>
    <mergeCell ref="D5:E5"/>
    <mergeCell ref="B7:C7"/>
    <mergeCell ref="D7:E7"/>
    <mergeCell ref="B8:C8"/>
    <mergeCell ref="D8:E8"/>
    <mergeCell ref="B6:C6"/>
    <mergeCell ref="D6:E6"/>
    <mergeCell ref="B1:I1"/>
    <mergeCell ref="G3:G4"/>
    <mergeCell ref="H3:H4"/>
    <mergeCell ref="B19:B20"/>
    <mergeCell ref="C19:D20"/>
    <mergeCell ref="E19:E20"/>
    <mergeCell ref="D13:E13"/>
    <mergeCell ref="G17:I18"/>
    <mergeCell ref="G19:I20"/>
    <mergeCell ref="B17:B18"/>
    <mergeCell ref="B12:C12"/>
    <mergeCell ref="D12:E12"/>
    <mergeCell ref="B9:C9"/>
    <mergeCell ref="D9:E9"/>
    <mergeCell ref="B11:C11"/>
    <mergeCell ref="D11:E11"/>
  </mergeCells>
  <phoneticPr fontId="1"/>
  <conditionalFormatting sqref="G5:G15">
    <cfRule type="expression" dxfId="0" priority="1">
      <formula>M5=TRUE</formula>
    </cfRule>
  </conditionalFormatting>
  <dataValidations count="1">
    <dataValidation type="list" allowBlank="1" showInputMessage="1" showErrorMessage="1" sqref="G5:G15" xr:uid="{00000000-0002-0000-1100-000000000000}">
      <formula1>$K$3:$K$4</formula1>
    </dataValidation>
  </dataValidations>
  <printOptions horizontalCentered="1"/>
  <pageMargins left="0.70866141732283472" right="0.35433070866141736" top="0.6692913385826772" bottom="0.39370078740157483" header="0.51181102362204722" footer="0.19685039370078741"/>
  <pageSetup paperSize="9" scale="91" orientation="landscape" useFirstPageNumber="1" r:id="rId1"/>
  <headerFooter alignWithMargins="0"/>
  <rowBreaks count="1" manualBreakCount="1">
    <brk id="33" max="8"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7030A0"/>
  </sheetPr>
  <dimension ref="B1:I25"/>
  <sheetViews>
    <sheetView showGridLines="0" view="pageBreakPreview" zoomScaleNormal="115" zoomScaleSheetLayoutView="100" workbookViewId="0">
      <selection activeCell="G2" sqref="G2:I2"/>
    </sheetView>
  </sheetViews>
  <sheetFormatPr defaultColWidth="9.109375" defaultRowHeight="12.6" x14ac:dyDescent="0.2"/>
  <cols>
    <col min="1" max="1" width="2" style="141" customWidth="1"/>
    <col min="2" max="2" width="4.109375" style="141" customWidth="1"/>
    <col min="3" max="3" width="17.77734375" style="141" customWidth="1"/>
    <col min="4" max="4" width="6.44140625" style="141" customWidth="1"/>
    <col min="5" max="5" width="13.21875" style="141" customWidth="1"/>
    <col min="6" max="9" width="17.21875" style="141" customWidth="1"/>
    <col min="10" max="16384" width="9.109375" style="141"/>
  </cols>
  <sheetData>
    <row r="1" spans="2:9" ht="33" customHeight="1" x14ac:dyDescent="0.2">
      <c r="B1" s="279" t="s">
        <v>163</v>
      </c>
      <c r="C1" s="279"/>
      <c r="D1" s="279"/>
      <c r="E1" s="279"/>
      <c r="F1" s="279"/>
      <c r="G1" s="279"/>
      <c r="H1" s="279"/>
      <c r="I1" s="279"/>
    </row>
    <row r="2" spans="2:9" ht="24.75" customHeight="1" x14ac:dyDescent="0.2">
      <c r="B2" s="281" t="s">
        <v>126</v>
      </c>
      <c r="C2" s="282"/>
      <c r="D2" s="282"/>
      <c r="E2" s="282"/>
      <c r="F2" s="283"/>
      <c r="G2" s="284" t="s">
        <v>127</v>
      </c>
      <c r="H2" s="282"/>
      <c r="I2" s="285"/>
    </row>
    <row r="3" spans="2:9" ht="46.5" customHeight="1" x14ac:dyDescent="0.2">
      <c r="B3" s="287"/>
      <c r="C3" s="288"/>
      <c r="D3" s="288"/>
      <c r="E3" s="288"/>
      <c r="F3" s="289"/>
      <c r="G3" s="290"/>
      <c r="H3" s="288"/>
      <c r="I3" s="291"/>
    </row>
    <row r="4" spans="2:9" ht="14.25" customHeight="1" x14ac:dyDescent="0.2">
      <c r="B4" s="286"/>
      <c r="C4" s="286"/>
      <c r="D4" s="286"/>
      <c r="E4" s="286"/>
      <c r="F4" s="286"/>
      <c r="G4" s="286"/>
      <c r="H4" s="286"/>
      <c r="I4" s="286"/>
    </row>
    <row r="5" spans="2:9" ht="16.2" x14ac:dyDescent="0.2">
      <c r="B5" s="150" t="s">
        <v>34</v>
      </c>
      <c r="C5" s="292" t="str">
        <f>表紙!E14&amp;表紙!H14&amp;表紙!J14&amp;表紙!L14&amp;表紙!N14&amp;表紙!P14&amp;表紙!R14</f>
        <v>令和8年2月15日執行</v>
      </c>
      <c r="D5" s="292"/>
      <c r="E5" s="292"/>
      <c r="F5" s="292" t="str">
        <f>表紙!V14</f>
        <v>小城市議会議員選挙</v>
      </c>
      <c r="G5" s="292"/>
      <c r="H5" s="292"/>
      <c r="I5" s="292"/>
    </row>
    <row r="6" spans="2:9" ht="16.2" x14ac:dyDescent="0.2">
      <c r="B6" s="151"/>
      <c r="C6" s="151"/>
      <c r="D6" s="151"/>
      <c r="E6" s="151"/>
      <c r="F6" s="151"/>
      <c r="G6" s="151"/>
      <c r="H6" s="151"/>
      <c r="I6" s="151"/>
    </row>
    <row r="7" spans="2:9" ht="16.2" x14ac:dyDescent="0.2">
      <c r="B7" s="150" t="s">
        <v>35</v>
      </c>
      <c r="C7" s="151" t="s">
        <v>39</v>
      </c>
      <c r="D7" s="151"/>
      <c r="E7" s="152" t="s">
        <v>60</v>
      </c>
      <c r="F7" s="280"/>
      <c r="G7" s="280"/>
      <c r="H7" s="280"/>
      <c r="I7" s="280"/>
    </row>
    <row r="8" spans="2:9" ht="16.2" x14ac:dyDescent="0.2">
      <c r="B8" s="151"/>
      <c r="C8" s="151"/>
      <c r="D8" s="151"/>
      <c r="E8" s="152"/>
      <c r="F8" s="151"/>
      <c r="G8" s="151"/>
      <c r="H8" s="151"/>
      <c r="I8" s="151"/>
    </row>
    <row r="9" spans="2:9" ht="16.2" x14ac:dyDescent="0.2">
      <c r="B9" s="150" t="s">
        <v>36</v>
      </c>
      <c r="C9" s="151" t="s">
        <v>40</v>
      </c>
      <c r="D9" s="151"/>
      <c r="E9" s="152" t="s">
        <v>60</v>
      </c>
      <c r="F9" s="280"/>
      <c r="G9" s="280"/>
      <c r="H9" s="280"/>
      <c r="I9" s="280"/>
    </row>
    <row r="10" spans="2:9" ht="18.600000000000001" x14ac:dyDescent="0.2">
      <c r="B10" s="142"/>
      <c r="C10" s="143"/>
      <c r="D10" s="143"/>
      <c r="E10" s="145"/>
      <c r="F10" s="149"/>
      <c r="G10" s="149"/>
      <c r="H10" s="149"/>
      <c r="I10" s="149"/>
    </row>
    <row r="11" spans="2:9" ht="18.600000000000001" x14ac:dyDescent="0.2">
      <c r="B11" s="142"/>
      <c r="C11" s="143"/>
      <c r="D11" s="143"/>
      <c r="E11" s="145"/>
      <c r="F11" s="149"/>
      <c r="G11" s="149"/>
      <c r="H11" s="149"/>
      <c r="I11" s="149"/>
    </row>
    <row r="12" spans="2:9" x14ac:dyDescent="0.2">
      <c r="B12" s="144"/>
      <c r="C12" s="144"/>
      <c r="D12" s="144"/>
      <c r="E12" s="144"/>
      <c r="F12" s="144"/>
      <c r="G12" s="144"/>
      <c r="H12" s="144"/>
      <c r="I12" s="144"/>
    </row>
    <row r="13" spans="2:9" ht="16.5" customHeight="1" x14ac:dyDescent="0.2">
      <c r="B13" s="278" t="s">
        <v>94</v>
      </c>
      <c r="C13" s="278"/>
      <c r="D13" s="144"/>
      <c r="E13" s="144"/>
      <c r="F13" s="144"/>
      <c r="G13" s="144"/>
      <c r="H13" s="144"/>
      <c r="I13" s="144"/>
    </row>
    <row r="14" spans="2:9" ht="16.5" customHeight="1" x14ac:dyDescent="0.2">
      <c r="B14" s="146" t="s">
        <v>95</v>
      </c>
      <c r="C14" s="275" t="s">
        <v>162</v>
      </c>
      <c r="D14" s="275"/>
      <c r="E14" s="275"/>
      <c r="F14" s="275"/>
      <c r="G14" s="275"/>
      <c r="H14" s="275"/>
      <c r="I14" s="275"/>
    </row>
    <row r="15" spans="2:9" ht="16.5" customHeight="1" x14ac:dyDescent="0.2">
      <c r="B15" s="147"/>
      <c r="C15" s="275" t="s">
        <v>161</v>
      </c>
      <c r="D15" s="275"/>
      <c r="E15" s="275"/>
      <c r="F15" s="275"/>
      <c r="G15" s="275"/>
      <c r="H15" s="275"/>
      <c r="I15" s="275"/>
    </row>
    <row r="16" spans="2:9" ht="16.5" customHeight="1" x14ac:dyDescent="0.2">
      <c r="B16" s="147" t="s">
        <v>96</v>
      </c>
      <c r="C16" s="275" t="s">
        <v>113</v>
      </c>
      <c r="D16" s="275"/>
      <c r="E16" s="275"/>
      <c r="F16" s="275"/>
      <c r="G16" s="275"/>
      <c r="H16" s="275"/>
      <c r="I16" s="275"/>
    </row>
    <row r="17" spans="2:9" ht="16.5" customHeight="1" x14ac:dyDescent="0.2">
      <c r="B17" s="147" t="s">
        <v>85</v>
      </c>
      <c r="C17" s="275" t="s">
        <v>97</v>
      </c>
      <c r="D17" s="275"/>
      <c r="E17" s="275"/>
      <c r="F17" s="275"/>
      <c r="G17" s="275"/>
      <c r="H17" s="275"/>
      <c r="I17" s="275"/>
    </row>
    <row r="18" spans="2:9" ht="16.5" customHeight="1" x14ac:dyDescent="0.2">
      <c r="B18" s="147" t="s">
        <v>91</v>
      </c>
      <c r="C18" s="275" t="s">
        <v>98</v>
      </c>
      <c r="D18" s="275"/>
      <c r="E18" s="275"/>
      <c r="F18" s="275"/>
      <c r="G18" s="275"/>
      <c r="H18" s="275"/>
      <c r="I18" s="275"/>
    </row>
    <row r="19" spans="2:9" ht="16.5" customHeight="1" x14ac:dyDescent="0.2">
      <c r="B19" s="147" t="s">
        <v>92</v>
      </c>
      <c r="C19" s="275" t="s">
        <v>99</v>
      </c>
      <c r="D19" s="275"/>
      <c r="E19" s="275"/>
      <c r="F19" s="275"/>
      <c r="G19" s="275"/>
      <c r="H19" s="275"/>
      <c r="I19" s="275"/>
    </row>
    <row r="20" spans="2:9" x14ac:dyDescent="0.2">
      <c r="B20" s="147"/>
      <c r="C20" s="275"/>
      <c r="D20" s="275"/>
      <c r="E20" s="275"/>
      <c r="F20" s="275"/>
      <c r="G20" s="275"/>
      <c r="H20" s="275"/>
      <c r="I20" s="275"/>
    </row>
    <row r="21" spans="2:9" x14ac:dyDescent="0.2">
      <c r="B21" s="148"/>
      <c r="C21" s="148"/>
      <c r="D21" s="148"/>
      <c r="E21" s="148"/>
      <c r="F21" s="148"/>
      <c r="G21" s="148"/>
      <c r="H21" s="148"/>
      <c r="I21" s="148"/>
    </row>
    <row r="22" spans="2:9" x14ac:dyDescent="0.2">
      <c r="B22" s="148"/>
      <c r="C22" s="148"/>
      <c r="D22" s="148"/>
      <c r="E22" s="148"/>
      <c r="F22" s="148"/>
      <c r="G22" s="148"/>
      <c r="H22" s="148"/>
      <c r="I22" s="148"/>
    </row>
    <row r="23" spans="2:9" x14ac:dyDescent="0.2">
      <c r="B23" s="148"/>
      <c r="C23" s="148"/>
      <c r="D23" s="148"/>
      <c r="E23" s="148"/>
      <c r="F23" s="148"/>
      <c r="G23" s="148"/>
      <c r="H23" s="148"/>
      <c r="I23" s="148"/>
    </row>
    <row r="24" spans="2:9" x14ac:dyDescent="0.2">
      <c r="B24" s="148"/>
      <c r="C24" s="148"/>
      <c r="D24" s="148"/>
      <c r="E24" s="148"/>
      <c r="F24" s="148"/>
      <c r="G24" s="148"/>
      <c r="H24" s="148"/>
      <c r="I24" s="148"/>
    </row>
    <row r="25" spans="2:9" x14ac:dyDescent="0.2">
      <c r="B25" s="148"/>
      <c r="C25" s="148"/>
      <c r="D25" s="148"/>
      <c r="E25" s="148"/>
      <c r="F25" s="148"/>
      <c r="G25" s="148"/>
      <c r="H25" s="148"/>
      <c r="I25" s="148"/>
    </row>
  </sheetData>
  <mergeCells count="18">
    <mergeCell ref="B13:C13"/>
    <mergeCell ref="C14:I14"/>
    <mergeCell ref="C15:I15"/>
    <mergeCell ref="B1:I1"/>
    <mergeCell ref="F7:I7"/>
    <mergeCell ref="B2:F2"/>
    <mergeCell ref="G2:I2"/>
    <mergeCell ref="F9:I9"/>
    <mergeCell ref="B4:I4"/>
    <mergeCell ref="B3:F3"/>
    <mergeCell ref="G3:I3"/>
    <mergeCell ref="C5:E5"/>
    <mergeCell ref="F5:I5"/>
    <mergeCell ref="C16:I16"/>
    <mergeCell ref="C17:I17"/>
    <mergeCell ref="C18:I18"/>
    <mergeCell ref="C19:I19"/>
    <mergeCell ref="C20:I20"/>
  </mergeCells>
  <phoneticPr fontId="1"/>
  <printOptions horizontalCentered="1"/>
  <pageMargins left="0.98425196850393704" right="0.98425196850393704" top="1.0236220472440944" bottom="0.47244094488188981" header="0.51181102362204722" footer="0.35433070866141736"/>
  <pageSetup paperSize="9" orientation="landscape" r:id="rId1"/>
  <headerFooter alignWithMargins="0"/>
  <rowBreaks count="1" manualBreakCount="1">
    <brk id="2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18"/>
  <sheetViews>
    <sheetView showGridLines="0" showZeros="0" view="pageBreakPreview" zoomScaleNormal="100" zoomScaleSheetLayoutView="100" workbookViewId="0">
      <selection activeCell="C15" sqref="C15"/>
    </sheetView>
  </sheetViews>
  <sheetFormatPr defaultRowHeight="13.2" x14ac:dyDescent="0.2"/>
  <cols>
    <col min="1" max="1" width="22.21875" customWidth="1"/>
    <col min="2" max="2" width="27.109375" customWidth="1"/>
    <col min="3" max="3" width="70" customWidth="1"/>
    <col min="4" max="4" width="3.77734375" customWidth="1"/>
  </cols>
  <sheetData>
    <row r="1" spans="1:4" ht="21" x14ac:dyDescent="0.2">
      <c r="A1" s="94" t="s">
        <v>59</v>
      </c>
    </row>
    <row r="2" spans="1:4" ht="13.8" x14ac:dyDescent="0.2">
      <c r="A2" s="1"/>
    </row>
    <row r="3" spans="1:4" ht="29.25" customHeight="1" x14ac:dyDescent="0.2">
      <c r="A3" s="160" t="s">
        <v>3</v>
      </c>
      <c r="B3" s="49" t="s">
        <v>4</v>
      </c>
      <c r="C3" s="50">
        <f>収入の内訳!N6</f>
        <v>0</v>
      </c>
      <c r="D3" s="51" t="s">
        <v>108</v>
      </c>
    </row>
    <row r="4" spans="1:4" ht="29.25" customHeight="1" x14ac:dyDescent="0.2">
      <c r="A4" s="161"/>
      <c r="B4" s="52" t="s">
        <v>129</v>
      </c>
      <c r="C4" s="53">
        <f>収入の内訳!N7</f>
        <v>0</v>
      </c>
      <c r="D4" s="54" t="s">
        <v>108</v>
      </c>
    </row>
    <row r="5" spans="1:4" ht="29.25" customHeight="1" x14ac:dyDescent="0.2">
      <c r="A5" s="161"/>
      <c r="B5" s="52" t="s">
        <v>128</v>
      </c>
      <c r="C5" s="53">
        <f>C3+C4</f>
        <v>0</v>
      </c>
      <c r="D5" s="54" t="s">
        <v>108</v>
      </c>
    </row>
    <row r="6" spans="1:4" ht="29.25" customHeight="1" x14ac:dyDescent="0.2">
      <c r="A6" s="161" t="s">
        <v>19</v>
      </c>
      <c r="B6" s="52" t="s">
        <v>138</v>
      </c>
      <c r="C6" s="55"/>
      <c r="D6" s="56" t="s">
        <v>108</v>
      </c>
    </row>
    <row r="7" spans="1:4" ht="29.25" customHeight="1" x14ac:dyDescent="0.2">
      <c r="A7" s="161"/>
      <c r="B7" s="52" t="s">
        <v>5</v>
      </c>
      <c r="C7" s="55"/>
      <c r="D7" s="56" t="s">
        <v>108</v>
      </c>
    </row>
    <row r="8" spans="1:4" ht="29.25" customHeight="1" x14ac:dyDescent="0.2">
      <c r="A8" s="161"/>
      <c r="B8" s="52" t="s">
        <v>3</v>
      </c>
      <c r="C8" s="53">
        <f>C6+C7</f>
        <v>0</v>
      </c>
      <c r="D8" s="54" t="s">
        <v>108</v>
      </c>
    </row>
    <row r="9" spans="1:4" ht="29.25" customHeight="1" x14ac:dyDescent="0.2">
      <c r="A9" s="161" t="s">
        <v>72</v>
      </c>
      <c r="B9" s="52" t="s">
        <v>4</v>
      </c>
      <c r="C9" s="53">
        <f>C3+C6</f>
        <v>0</v>
      </c>
      <c r="D9" s="54" t="s">
        <v>108</v>
      </c>
    </row>
    <row r="10" spans="1:4" ht="29.25" customHeight="1" x14ac:dyDescent="0.2">
      <c r="A10" s="161"/>
      <c r="B10" s="52" t="s">
        <v>5</v>
      </c>
      <c r="C10" s="53">
        <f>C4+C7</f>
        <v>0</v>
      </c>
      <c r="D10" s="54" t="s">
        <v>108</v>
      </c>
    </row>
    <row r="11" spans="1:4" ht="29.25" customHeight="1" x14ac:dyDescent="0.2">
      <c r="A11" s="162"/>
      <c r="B11" s="57" t="s">
        <v>71</v>
      </c>
      <c r="C11" s="58">
        <f>C5+C8</f>
        <v>0</v>
      </c>
      <c r="D11" s="59" t="s">
        <v>108</v>
      </c>
    </row>
    <row r="12" spans="1:4" x14ac:dyDescent="0.2">
      <c r="A12" s="60"/>
      <c r="B12" s="61"/>
      <c r="C12" s="61"/>
      <c r="D12" s="61"/>
    </row>
    <row r="13" spans="1:4" x14ac:dyDescent="0.2">
      <c r="A13" s="60"/>
      <c r="B13" s="61"/>
      <c r="C13" s="61"/>
      <c r="D13" s="61"/>
    </row>
    <row r="14" spans="1:4" ht="26.25" customHeight="1" x14ac:dyDescent="0.2">
      <c r="A14" s="166" t="s">
        <v>137</v>
      </c>
      <c r="B14" s="62" t="s">
        <v>125</v>
      </c>
      <c r="C14" s="63"/>
      <c r="D14" s="64" t="s">
        <v>108</v>
      </c>
    </row>
    <row r="15" spans="1:4" ht="26.25" customHeight="1" x14ac:dyDescent="0.2">
      <c r="A15" s="167"/>
      <c r="B15" s="68" t="s">
        <v>143</v>
      </c>
      <c r="C15" s="69"/>
      <c r="D15" s="56" t="s">
        <v>144</v>
      </c>
    </row>
    <row r="16" spans="1:4" ht="12" customHeight="1" x14ac:dyDescent="0.2">
      <c r="A16" s="167"/>
      <c r="B16" s="65" t="s">
        <v>101</v>
      </c>
      <c r="C16" s="66"/>
      <c r="D16" s="67"/>
    </row>
    <row r="17" spans="1:4" ht="33.75" customHeight="1" x14ac:dyDescent="0.2">
      <c r="A17" s="168"/>
      <c r="B17" s="163"/>
      <c r="C17" s="164"/>
      <c r="D17" s="165"/>
    </row>
    <row r="18" spans="1:4" ht="15" x14ac:dyDescent="0.2">
      <c r="A18" s="2"/>
    </row>
  </sheetData>
  <protectedRanges>
    <protectedRange sqref="C6:C7" name="範囲1"/>
  </protectedRanges>
  <mergeCells count="5">
    <mergeCell ref="A3:A5"/>
    <mergeCell ref="A6:A8"/>
    <mergeCell ref="A9:A11"/>
    <mergeCell ref="B17:D17"/>
    <mergeCell ref="A14:A17"/>
  </mergeCells>
  <phoneticPr fontId="1"/>
  <printOptions horizontalCentered="1"/>
  <pageMargins left="0.98425196850393704" right="0.70866141732283472" top="0.98425196850393704" bottom="0.74803149606299213"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rgb="FFFF0000"/>
    <pageSetUpPr fitToPage="1"/>
  </sheetPr>
  <dimension ref="B1:O62"/>
  <sheetViews>
    <sheetView showGridLines="0" showZeros="0" view="pageBreakPreview" topLeftCell="B1" zoomScale="96" zoomScaleNormal="100" zoomScaleSheetLayoutView="96" workbookViewId="0">
      <selection activeCell="D13" sqref="D13"/>
    </sheetView>
  </sheetViews>
  <sheetFormatPr defaultColWidth="9" defaultRowHeight="13.2" x14ac:dyDescent="0.2"/>
  <cols>
    <col min="1" max="1" width="2.6640625" style="7" customWidth="1"/>
    <col min="2" max="2" width="2.21875" style="30" customWidth="1"/>
    <col min="3" max="3" width="11.109375" style="7" customWidth="1"/>
    <col min="4" max="4" width="13.33203125" style="7" customWidth="1"/>
    <col min="5" max="5" width="3.33203125" style="7" bestFit="1" customWidth="1"/>
    <col min="6" max="6" width="10.6640625" style="7" customWidth="1"/>
    <col min="7" max="7" width="33.6640625" style="7" customWidth="1"/>
    <col min="8" max="8" width="26.33203125" style="7" customWidth="1"/>
    <col min="9" max="9" width="14.44140625" style="7" customWidth="1"/>
    <col min="10" max="11" width="15.6640625" style="7" customWidth="1"/>
    <col min="12" max="12" width="5.21875" style="7" customWidth="1"/>
    <col min="13" max="13" width="8.77734375" style="7" customWidth="1"/>
    <col min="14" max="16384" width="9" style="7"/>
  </cols>
  <sheetData>
    <row r="1" spans="2:15" ht="36" customHeight="1" x14ac:dyDescent="0.2">
      <c r="C1" s="17"/>
    </row>
    <row r="2" spans="2:15" ht="20.25" customHeight="1" x14ac:dyDescent="0.25">
      <c r="C2" s="70" t="s">
        <v>69</v>
      </c>
      <c r="G2" s="12"/>
      <c r="H2" s="13"/>
      <c r="L2" s="14"/>
    </row>
    <row r="3" spans="2:15" ht="8.25" customHeight="1" x14ac:dyDescent="0.2">
      <c r="I3" s="9"/>
      <c r="L3" s="14"/>
      <c r="M3" s="11"/>
    </row>
    <row r="4" spans="2:15" ht="24" customHeight="1" x14ac:dyDescent="0.2">
      <c r="C4" s="71" t="s">
        <v>68</v>
      </c>
      <c r="D4" s="170">
        <f>SUM(D8:D50)</f>
        <v>0</v>
      </c>
      <c r="E4" s="170"/>
      <c r="F4" s="170"/>
      <c r="I4" s="9"/>
      <c r="L4" s="14"/>
      <c r="M4" s="11"/>
    </row>
    <row r="5" spans="2:15" ht="18" customHeight="1" x14ac:dyDescent="0.2">
      <c r="L5" s="14"/>
    </row>
    <row r="6" spans="2:15" ht="18.75" customHeight="1" x14ac:dyDescent="0.2">
      <c r="B6" s="72"/>
      <c r="C6" s="171" t="s">
        <v>50</v>
      </c>
      <c r="D6" s="173" t="s">
        <v>49</v>
      </c>
      <c r="E6" s="174"/>
      <c r="F6" s="169" t="s">
        <v>65</v>
      </c>
      <c r="G6" s="177" t="s">
        <v>66</v>
      </c>
      <c r="H6" s="178"/>
      <c r="I6" s="179"/>
      <c r="J6" s="180" t="s">
        <v>67</v>
      </c>
      <c r="K6" s="169" t="s">
        <v>48</v>
      </c>
      <c r="L6" s="14"/>
      <c r="M6" s="8" t="s">
        <v>114</v>
      </c>
      <c r="N6" s="28">
        <f>SUMIF(F8:F50,M6,D8:D50)</f>
        <v>0</v>
      </c>
    </row>
    <row r="7" spans="2:15" ht="30" customHeight="1" x14ac:dyDescent="0.2">
      <c r="B7" s="72"/>
      <c r="C7" s="172"/>
      <c r="D7" s="175"/>
      <c r="E7" s="176"/>
      <c r="F7" s="169"/>
      <c r="G7" s="73" t="s">
        <v>47</v>
      </c>
      <c r="H7" s="74" t="s">
        <v>46</v>
      </c>
      <c r="I7" s="74" t="s">
        <v>109</v>
      </c>
      <c r="J7" s="181"/>
      <c r="K7" s="169"/>
      <c r="L7" s="14"/>
      <c r="M7" s="8" t="s">
        <v>7</v>
      </c>
      <c r="N7" s="28">
        <f>SUMIF(F8:F50,M7,D8:D50)</f>
        <v>0</v>
      </c>
    </row>
    <row r="8" spans="2:15" ht="23.25" customHeight="1" x14ac:dyDescent="0.2">
      <c r="B8" s="72">
        <v>1</v>
      </c>
      <c r="C8" s="75"/>
      <c r="D8" s="76"/>
      <c r="E8" s="77" t="s">
        <v>70</v>
      </c>
      <c r="F8" s="78"/>
      <c r="G8" s="79"/>
      <c r="H8" s="79"/>
      <c r="I8" s="80"/>
      <c r="J8" s="81"/>
      <c r="K8" s="80"/>
      <c r="L8" s="14"/>
      <c r="M8" s="15">
        <f>IF(D8&lt;&gt;"",1,0)</f>
        <v>0</v>
      </c>
      <c r="N8" s="15">
        <f>IF(F8&lt;&gt;"",1,0)</f>
        <v>0</v>
      </c>
      <c r="O8" s="15" t="b">
        <f>M8&lt;&gt;N8</f>
        <v>0</v>
      </c>
    </row>
    <row r="9" spans="2:15" ht="23.25" customHeight="1" x14ac:dyDescent="0.2">
      <c r="B9" s="72">
        <v>2</v>
      </c>
      <c r="C9" s="75"/>
      <c r="D9" s="76"/>
      <c r="E9" s="77"/>
      <c r="F9" s="78"/>
      <c r="G9" s="79"/>
      <c r="H9" s="79"/>
      <c r="I9" s="80"/>
      <c r="J9" s="81"/>
      <c r="K9" s="80"/>
      <c r="L9" s="14"/>
      <c r="M9" s="15">
        <f t="shared" ref="M9:M38" si="0">IF(D9&lt;&gt;"",1,0)</f>
        <v>0</v>
      </c>
      <c r="N9" s="15">
        <f t="shared" ref="N9:N38" si="1">IF(F9&lt;&gt;"",1,0)</f>
        <v>0</v>
      </c>
      <c r="O9" s="15" t="b">
        <f t="shared" ref="O9:O38" si="2">M9&lt;&gt;N9</f>
        <v>0</v>
      </c>
    </row>
    <row r="10" spans="2:15" ht="23.25" customHeight="1" x14ac:dyDescent="0.2">
      <c r="B10" s="72">
        <v>3</v>
      </c>
      <c r="C10" s="75"/>
      <c r="D10" s="76"/>
      <c r="E10" s="77"/>
      <c r="F10" s="78"/>
      <c r="G10" s="79"/>
      <c r="H10" s="79"/>
      <c r="I10" s="80"/>
      <c r="J10" s="81"/>
      <c r="K10" s="80"/>
      <c r="L10" s="14"/>
      <c r="M10" s="15">
        <f t="shared" si="0"/>
        <v>0</v>
      </c>
      <c r="N10" s="15">
        <f t="shared" si="1"/>
        <v>0</v>
      </c>
      <c r="O10" s="15" t="b">
        <f t="shared" si="2"/>
        <v>0</v>
      </c>
    </row>
    <row r="11" spans="2:15" ht="23.25" customHeight="1" x14ac:dyDescent="0.2">
      <c r="B11" s="72">
        <v>4</v>
      </c>
      <c r="C11" s="75"/>
      <c r="D11" s="76"/>
      <c r="E11" s="77"/>
      <c r="F11" s="78"/>
      <c r="G11" s="79"/>
      <c r="H11" s="79"/>
      <c r="I11" s="80"/>
      <c r="J11" s="81"/>
      <c r="K11" s="80"/>
      <c r="L11" s="14"/>
      <c r="M11" s="15">
        <f t="shared" si="0"/>
        <v>0</v>
      </c>
      <c r="N11" s="15">
        <f t="shared" si="1"/>
        <v>0</v>
      </c>
      <c r="O11" s="15" t="b">
        <f t="shared" si="2"/>
        <v>0</v>
      </c>
    </row>
    <row r="12" spans="2:15" ht="23.25" customHeight="1" x14ac:dyDescent="0.2">
      <c r="B12" s="72">
        <v>5</v>
      </c>
      <c r="C12" s="75"/>
      <c r="D12" s="76"/>
      <c r="E12" s="77"/>
      <c r="F12" s="78"/>
      <c r="G12" s="79"/>
      <c r="H12" s="79"/>
      <c r="I12" s="80"/>
      <c r="J12" s="81"/>
      <c r="K12" s="80"/>
      <c r="L12" s="14"/>
      <c r="M12" s="15">
        <f t="shared" si="0"/>
        <v>0</v>
      </c>
      <c r="N12" s="15">
        <f t="shared" si="1"/>
        <v>0</v>
      </c>
      <c r="O12" s="15" t="b">
        <f t="shared" si="2"/>
        <v>0</v>
      </c>
    </row>
    <row r="13" spans="2:15" ht="23.25" customHeight="1" x14ac:dyDescent="0.2">
      <c r="B13" s="72">
        <v>6</v>
      </c>
      <c r="C13" s="75"/>
      <c r="D13" s="76"/>
      <c r="E13" s="77"/>
      <c r="F13" s="78"/>
      <c r="G13" s="79"/>
      <c r="H13" s="79"/>
      <c r="I13" s="80"/>
      <c r="J13" s="81"/>
      <c r="K13" s="80"/>
      <c r="L13" s="14"/>
      <c r="M13" s="15">
        <f t="shared" si="0"/>
        <v>0</v>
      </c>
      <c r="N13" s="15">
        <f t="shared" si="1"/>
        <v>0</v>
      </c>
      <c r="O13" s="15" t="b">
        <f t="shared" si="2"/>
        <v>0</v>
      </c>
    </row>
    <row r="14" spans="2:15" ht="23.25" customHeight="1" x14ac:dyDescent="0.2">
      <c r="B14" s="72">
        <v>7</v>
      </c>
      <c r="C14" s="75"/>
      <c r="D14" s="76"/>
      <c r="E14" s="77"/>
      <c r="F14" s="78"/>
      <c r="G14" s="79"/>
      <c r="H14" s="79"/>
      <c r="I14" s="80"/>
      <c r="J14" s="81"/>
      <c r="K14" s="80"/>
      <c r="L14" s="14"/>
      <c r="M14" s="15">
        <f t="shared" si="0"/>
        <v>0</v>
      </c>
      <c r="N14" s="15">
        <f t="shared" si="1"/>
        <v>0</v>
      </c>
      <c r="O14" s="15" t="b">
        <f t="shared" si="2"/>
        <v>0</v>
      </c>
    </row>
    <row r="15" spans="2:15" ht="23.25" customHeight="1" x14ac:dyDescent="0.2">
      <c r="B15" s="72">
        <v>8</v>
      </c>
      <c r="C15" s="75"/>
      <c r="D15" s="76"/>
      <c r="E15" s="77"/>
      <c r="F15" s="78"/>
      <c r="G15" s="79"/>
      <c r="H15" s="79"/>
      <c r="I15" s="80"/>
      <c r="J15" s="81"/>
      <c r="K15" s="80"/>
      <c r="L15" s="14"/>
      <c r="M15" s="15">
        <f t="shared" si="0"/>
        <v>0</v>
      </c>
      <c r="N15" s="15">
        <f t="shared" si="1"/>
        <v>0</v>
      </c>
      <c r="O15" s="15" t="b">
        <f t="shared" si="2"/>
        <v>0</v>
      </c>
    </row>
    <row r="16" spans="2:15" ht="23.25" customHeight="1" x14ac:dyDescent="0.2">
      <c r="B16" s="72">
        <v>9</v>
      </c>
      <c r="C16" s="75"/>
      <c r="D16" s="76"/>
      <c r="E16" s="77"/>
      <c r="F16" s="78"/>
      <c r="G16" s="79"/>
      <c r="H16" s="79"/>
      <c r="I16" s="80"/>
      <c r="J16" s="81"/>
      <c r="K16" s="80"/>
      <c r="L16" s="14"/>
      <c r="M16" s="15">
        <f t="shared" si="0"/>
        <v>0</v>
      </c>
      <c r="N16" s="15">
        <f t="shared" si="1"/>
        <v>0</v>
      </c>
      <c r="O16" s="15" t="b">
        <f t="shared" si="2"/>
        <v>0</v>
      </c>
    </row>
    <row r="17" spans="2:15" ht="23.25" customHeight="1" x14ac:dyDescent="0.2">
      <c r="B17" s="72">
        <v>10</v>
      </c>
      <c r="C17" s="75"/>
      <c r="D17" s="76"/>
      <c r="E17" s="77"/>
      <c r="F17" s="78"/>
      <c r="G17" s="79"/>
      <c r="H17" s="79"/>
      <c r="I17" s="80"/>
      <c r="J17" s="81"/>
      <c r="K17" s="80"/>
      <c r="L17" s="14"/>
      <c r="M17" s="15">
        <f t="shared" si="0"/>
        <v>0</v>
      </c>
      <c r="N17" s="15">
        <f t="shared" si="1"/>
        <v>0</v>
      </c>
      <c r="O17" s="15" t="b">
        <f t="shared" si="2"/>
        <v>0</v>
      </c>
    </row>
    <row r="18" spans="2:15" ht="23.25" customHeight="1" x14ac:dyDescent="0.2">
      <c r="B18" s="72">
        <v>11</v>
      </c>
      <c r="C18" s="75"/>
      <c r="D18" s="76"/>
      <c r="E18" s="77"/>
      <c r="F18" s="78"/>
      <c r="G18" s="79"/>
      <c r="H18" s="79"/>
      <c r="I18" s="80"/>
      <c r="J18" s="81"/>
      <c r="K18" s="80"/>
      <c r="L18" s="14"/>
      <c r="M18" s="15">
        <f t="shared" si="0"/>
        <v>0</v>
      </c>
      <c r="N18" s="15">
        <f t="shared" si="1"/>
        <v>0</v>
      </c>
      <c r="O18" s="15" t="b">
        <f t="shared" si="2"/>
        <v>0</v>
      </c>
    </row>
    <row r="19" spans="2:15" ht="23.25" customHeight="1" x14ac:dyDescent="0.2">
      <c r="B19" s="72">
        <v>12</v>
      </c>
      <c r="C19" s="75"/>
      <c r="D19" s="76"/>
      <c r="E19" s="77"/>
      <c r="F19" s="78"/>
      <c r="G19" s="79"/>
      <c r="H19" s="79"/>
      <c r="I19" s="80"/>
      <c r="J19" s="81"/>
      <c r="K19" s="80"/>
      <c r="L19" s="18"/>
      <c r="M19" s="15">
        <f t="shared" si="0"/>
        <v>0</v>
      </c>
      <c r="N19" s="15">
        <f t="shared" si="1"/>
        <v>0</v>
      </c>
      <c r="O19" s="15" t="b">
        <f t="shared" si="2"/>
        <v>0</v>
      </c>
    </row>
    <row r="20" spans="2:15" ht="23.25" customHeight="1" x14ac:dyDescent="0.2">
      <c r="B20" s="72">
        <v>13</v>
      </c>
      <c r="C20" s="75"/>
      <c r="D20" s="76"/>
      <c r="E20" s="77"/>
      <c r="F20" s="78"/>
      <c r="G20" s="79"/>
      <c r="H20" s="79"/>
      <c r="I20" s="80"/>
      <c r="J20" s="81"/>
      <c r="K20" s="80"/>
      <c r="L20" s="18"/>
      <c r="M20" s="15">
        <f t="shared" si="0"/>
        <v>0</v>
      </c>
      <c r="N20" s="15">
        <f t="shared" si="1"/>
        <v>0</v>
      </c>
      <c r="O20" s="15" t="b">
        <f t="shared" si="2"/>
        <v>0</v>
      </c>
    </row>
    <row r="21" spans="2:15" ht="23.25" customHeight="1" x14ac:dyDescent="0.2">
      <c r="B21" s="72">
        <v>14</v>
      </c>
      <c r="C21" s="75"/>
      <c r="D21" s="76"/>
      <c r="E21" s="77"/>
      <c r="F21" s="78"/>
      <c r="G21" s="79"/>
      <c r="H21" s="79"/>
      <c r="I21" s="80"/>
      <c r="J21" s="81"/>
      <c r="K21" s="80"/>
      <c r="L21" s="18"/>
      <c r="M21" s="15">
        <f t="shared" si="0"/>
        <v>0</v>
      </c>
      <c r="N21" s="15">
        <f t="shared" si="1"/>
        <v>0</v>
      </c>
      <c r="O21" s="15" t="b">
        <f t="shared" si="2"/>
        <v>0</v>
      </c>
    </row>
    <row r="22" spans="2:15" ht="23.25" customHeight="1" x14ac:dyDescent="0.2">
      <c r="B22" s="72">
        <v>15</v>
      </c>
      <c r="C22" s="75"/>
      <c r="D22" s="76"/>
      <c r="E22" s="77"/>
      <c r="F22" s="78"/>
      <c r="G22" s="79"/>
      <c r="H22" s="79"/>
      <c r="I22" s="80"/>
      <c r="J22" s="81"/>
      <c r="K22" s="80"/>
      <c r="L22" s="18"/>
      <c r="M22" s="15">
        <f t="shared" si="0"/>
        <v>0</v>
      </c>
      <c r="N22" s="15">
        <f t="shared" si="1"/>
        <v>0</v>
      </c>
      <c r="O22" s="15" t="b">
        <f t="shared" si="2"/>
        <v>0</v>
      </c>
    </row>
    <row r="23" spans="2:15" ht="23.25" customHeight="1" x14ac:dyDescent="0.2">
      <c r="B23" s="72">
        <v>16</v>
      </c>
      <c r="C23" s="75"/>
      <c r="D23" s="76"/>
      <c r="E23" s="77"/>
      <c r="F23" s="78"/>
      <c r="G23" s="79"/>
      <c r="H23" s="79"/>
      <c r="I23" s="80"/>
      <c r="J23" s="81"/>
      <c r="K23" s="80"/>
      <c r="L23" s="18"/>
      <c r="M23" s="15">
        <f t="shared" si="0"/>
        <v>0</v>
      </c>
      <c r="N23" s="15">
        <f t="shared" si="1"/>
        <v>0</v>
      </c>
      <c r="O23" s="15" t="b">
        <f t="shared" si="2"/>
        <v>0</v>
      </c>
    </row>
    <row r="24" spans="2:15" ht="23.25" customHeight="1" x14ac:dyDescent="0.2">
      <c r="B24" s="72">
        <v>17</v>
      </c>
      <c r="C24" s="75"/>
      <c r="D24" s="76"/>
      <c r="E24" s="77"/>
      <c r="F24" s="78"/>
      <c r="G24" s="79"/>
      <c r="H24" s="79"/>
      <c r="I24" s="80"/>
      <c r="J24" s="81"/>
      <c r="K24" s="80"/>
      <c r="L24" s="18"/>
      <c r="M24" s="15">
        <f t="shared" si="0"/>
        <v>0</v>
      </c>
      <c r="N24" s="15">
        <f t="shared" si="1"/>
        <v>0</v>
      </c>
      <c r="O24" s="15" t="b">
        <f t="shared" si="2"/>
        <v>0</v>
      </c>
    </row>
    <row r="25" spans="2:15" ht="23.25" customHeight="1" x14ac:dyDescent="0.2">
      <c r="B25" s="72">
        <v>18</v>
      </c>
      <c r="C25" s="75"/>
      <c r="D25" s="76"/>
      <c r="E25" s="77"/>
      <c r="F25" s="78"/>
      <c r="G25" s="79"/>
      <c r="H25" s="79"/>
      <c r="I25" s="80"/>
      <c r="J25" s="81"/>
      <c r="K25" s="80"/>
      <c r="L25" s="18"/>
      <c r="M25" s="15">
        <f t="shared" si="0"/>
        <v>0</v>
      </c>
      <c r="N25" s="15">
        <f t="shared" si="1"/>
        <v>0</v>
      </c>
      <c r="O25" s="15" t="b">
        <f t="shared" si="2"/>
        <v>0</v>
      </c>
    </row>
    <row r="26" spans="2:15" ht="23.25" customHeight="1" x14ac:dyDescent="0.2">
      <c r="B26" s="72">
        <v>19</v>
      </c>
      <c r="C26" s="75"/>
      <c r="D26" s="76"/>
      <c r="E26" s="77"/>
      <c r="F26" s="78"/>
      <c r="G26" s="79"/>
      <c r="H26" s="79"/>
      <c r="I26" s="80"/>
      <c r="J26" s="81"/>
      <c r="K26" s="80"/>
      <c r="L26" s="18"/>
      <c r="M26" s="15">
        <f t="shared" si="0"/>
        <v>0</v>
      </c>
      <c r="N26" s="15">
        <f t="shared" si="1"/>
        <v>0</v>
      </c>
      <c r="O26" s="15" t="b">
        <f t="shared" si="2"/>
        <v>0</v>
      </c>
    </row>
    <row r="27" spans="2:15" ht="23.25" customHeight="1" x14ac:dyDescent="0.2">
      <c r="B27" s="72">
        <v>20</v>
      </c>
      <c r="C27" s="75"/>
      <c r="D27" s="76"/>
      <c r="E27" s="77"/>
      <c r="F27" s="78"/>
      <c r="G27" s="79"/>
      <c r="H27" s="79"/>
      <c r="I27" s="80"/>
      <c r="J27" s="81"/>
      <c r="K27" s="80"/>
      <c r="L27" s="18"/>
      <c r="M27" s="15">
        <f t="shared" si="0"/>
        <v>0</v>
      </c>
      <c r="N27" s="15">
        <f t="shared" si="1"/>
        <v>0</v>
      </c>
      <c r="O27" s="15" t="b">
        <f t="shared" si="2"/>
        <v>0</v>
      </c>
    </row>
    <row r="28" spans="2:15" ht="23.25" customHeight="1" x14ac:dyDescent="0.2">
      <c r="B28" s="72">
        <v>21</v>
      </c>
      <c r="C28" s="75"/>
      <c r="D28" s="76"/>
      <c r="E28" s="77"/>
      <c r="F28" s="78"/>
      <c r="G28" s="79"/>
      <c r="H28" s="79"/>
      <c r="I28" s="80"/>
      <c r="J28" s="81"/>
      <c r="K28" s="80"/>
      <c r="L28" s="18"/>
      <c r="M28" s="15">
        <f t="shared" si="0"/>
        <v>0</v>
      </c>
      <c r="N28" s="15">
        <f t="shared" si="1"/>
        <v>0</v>
      </c>
      <c r="O28" s="15" t="b">
        <f t="shared" si="2"/>
        <v>0</v>
      </c>
    </row>
    <row r="29" spans="2:15" ht="23.25" customHeight="1" x14ac:dyDescent="0.2">
      <c r="B29" s="72">
        <v>22</v>
      </c>
      <c r="C29" s="75"/>
      <c r="D29" s="76"/>
      <c r="E29" s="77"/>
      <c r="F29" s="78"/>
      <c r="G29" s="79"/>
      <c r="H29" s="79"/>
      <c r="I29" s="80"/>
      <c r="J29" s="81"/>
      <c r="K29" s="80"/>
      <c r="L29" s="18"/>
      <c r="M29" s="15">
        <f t="shared" si="0"/>
        <v>0</v>
      </c>
      <c r="N29" s="15">
        <f t="shared" si="1"/>
        <v>0</v>
      </c>
      <c r="O29" s="15" t="b">
        <f t="shared" si="2"/>
        <v>0</v>
      </c>
    </row>
    <row r="30" spans="2:15" ht="23.25" customHeight="1" x14ac:dyDescent="0.2">
      <c r="B30" s="72">
        <v>23</v>
      </c>
      <c r="C30" s="75"/>
      <c r="D30" s="76"/>
      <c r="E30" s="77"/>
      <c r="F30" s="78"/>
      <c r="G30" s="79"/>
      <c r="H30" s="79"/>
      <c r="I30" s="80"/>
      <c r="J30" s="81"/>
      <c r="K30" s="80"/>
      <c r="L30" s="18"/>
      <c r="M30" s="15">
        <f t="shared" si="0"/>
        <v>0</v>
      </c>
      <c r="N30" s="15">
        <f t="shared" si="1"/>
        <v>0</v>
      </c>
      <c r="O30" s="15" t="b">
        <f t="shared" si="2"/>
        <v>0</v>
      </c>
    </row>
    <row r="31" spans="2:15" ht="23.25" customHeight="1" x14ac:dyDescent="0.2">
      <c r="B31" s="72">
        <v>24</v>
      </c>
      <c r="C31" s="75"/>
      <c r="D31" s="76"/>
      <c r="E31" s="77"/>
      <c r="F31" s="78"/>
      <c r="G31" s="79"/>
      <c r="H31" s="79"/>
      <c r="I31" s="80"/>
      <c r="J31" s="81"/>
      <c r="K31" s="80"/>
      <c r="L31" s="18"/>
      <c r="M31" s="15">
        <f t="shared" si="0"/>
        <v>0</v>
      </c>
      <c r="N31" s="15">
        <f t="shared" si="1"/>
        <v>0</v>
      </c>
      <c r="O31" s="15" t="b">
        <f t="shared" si="2"/>
        <v>0</v>
      </c>
    </row>
    <row r="32" spans="2:15" ht="23.25" customHeight="1" x14ac:dyDescent="0.2">
      <c r="B32" s="72">
        <v>25</v>
      </c>
      <c r="C32" s="75"/>
      <c r="D32" s="76"/>
      <c r="E32" s="77"/>
      <c r="F32" s="78"/>
      <c r="G32" s="79"/>
      <c r="H32" s="79"/>
      <c r="I32" s="80"/>
      <c r="J32" s="81"/>
      <c r="K32" s="80"/>
      <c r="L32" s="18"/>
      <c r="M32" s="15">
        <f t="shared" si="0"/>
        <v>0</v>
      </c>
      <c r="N32" s="15">
        <f t="shared" si="1"/>
        <v>0</v>
      </c>
      <c r="O32" s="15" t="b">
        <f t="shared" si="2"/>
        <v>0</v>
      </c>
    </row>
    <row r="33" spans="2:15" ht="23.25" customHeight="1" x14ac:dyDescent="0.2">
      <c r="B33" s="72">
        <v>26</v>
      </c>
      <c r="C33" s="75"/>
      <c r="D33" s="76"/>
      <c r="E33" s="77"/>
      <c r="F33" s="78"/>
      <c r="G33" s="79"/>
      <c r="H33" s="79"/>
      <c r="I33" s="80"/>
      <c r="J33" s="81"/>
      <c r="K33" s="80"/>
      <c r="L33" s="18"/>
      <c r="M33" s="15">
        <f t="shared" si="0"/>
        <v>0</v>
      </c>
      <c r="N33" s="15">
        <f t="shared" si="1"/>
        <v>0</v>
      </c>
      <c r="O33" s="15" t="b">
        <f t="shared" si="2"/>
        <v>0</v>
      </c>
    </row>
    <row r="34" spans="2:15" ht="23.25" customHeight="1" x14ac:dyDescent="0.2">
      <c r="B34" s="72">
        <v>27</v>
      </c>
      <c r="C34" s="75"/>
      <c r="D34" s="76"/>
      <c r="E34" s="77"/>
      <c r="F34" s="78"/>
      <c r="G34" s="79"/>
      <c r="H34" s="79"/>
      <c r="I34" s="80"/>
      <c r="J34" s="81"/>
      <c r="K34" s="80"/>
      <c r="L34" s="14"/>
      <c r="M34" s="15">
        <f t="shared" si="0"/>
        <v>0</v>
      </c>
      <c r="N34" s="15">
        <f t="shared" si="1"/>
        <v>0</v>
      </c>
      <c r="O34" s="15" t="b">
        <f t="shared" si="2"/>
        <v>0</v>
      </c>
    </row>
    <row r="35" spans="2:15" ht="23.25" customHeight="1" x14ac:dyDescent="0.2">
      <c r="B35" s="72">
        <v>28</v>
      </c>
      <c r="C35" s="75"/>
      <c r="D35" s="76"/>
      <c r="E35" s="77"/>
      <c r="F35" s="78"/>
      <c r="G35" s="79"/>
      <c r="H35" s="79"/>
      <c r="I35" s="80"/>
      <c r="J35" s="81"/>
      <c r="K35" s="80"/>
      <c r="L35" s="14"/>
      <c r="M35" s="15">
        <f t="shared" si="0"/>
        <v>0</v>
      </c>
      <c r="N35" s="15">
        <f t="shared" si="1"/>
        <v>0</v>
      </c>
      <c r="O35" s="15" t="b">
        <f t="shared" si="2"/>
        <v>0</v>
      </c>
    </row>
    <row r="36" spans="2:15" ht="23.25" customHeight="1" x14ac:dyDescent="0.2">
      <c r="B36" s="72">
        <v>29</v>
      </c>
      <c r="C36" s="75"/>
      <c r="D36" s="76"/>
      <c r="E36" s="77"/>
      <c r="F36" s="78"/>
      <c r="G36" s="79"/>
      <c r="H36" s="79"/>
      <c r="I36" s="80"/>
      <c r="J36" s="81"/>
      <c r="K36" s="80"/>
      <c r="L36" s="14"/>
      <c r="M36" s="15">
        <f t="shared" si="0"/>
        <v>0</v>
      </c>
      <c r="N36" s="15">
        <f t="shared" si="1"/>
        <v>0</v>
      </c>
      <c r="O36" s="15" t="b">
        <f t="shared" si="2"/>
        <v>0</v>
      </c>
    </row>
    <row r="37" spans="2:15" ht="23.25" customHeight="1" x14ac:dyDescent="0.2">
      <c r="B37" s="72">
        <v>30</v>
      </c>
      <c r="C37" s="75"/>
      <c r="D37" s="76"/>
      <c r="E37" s="77"/>
      <c r="F37" s="78"/>
      <c r="G37" s="79"/>
      <c r="H37" s="79"/>
      <c r="I37" s="80"/>
      <c r="J37" s="81"/>
      <c r="K37" s="80"/>
      <c r="L37" s="14"/>
      <c r="M37" s="15">
        <f t="shared" si="0"/>
        <v>0</v>
      </c>
      <c r="N37" s="15">
        <f t="shared" si="1"/>
        <v>0</v>
      </c>
      <c r="O37" s="15" t="b">
        <f t="shared" si="2"/>
        <v>0</v>
      </c>
    </row>
    <row r="38" spans="2:15" ht="23.25" customHeight="1" x14ac:dyDescent="0.2">
      <c r="B38" s="72">
        <v>31</v>
      </c>
      <c r="C38" s="75"/>
      <c r="D38" s="76"/>
      <c r="E38" s="77"/>
      <c r="F38" s="78"/>
      <c r="G38" s="79"/>
      <c r="H38" s="79"/>
      <c r="I38" s="80"/>
      <c r="J38" s="81"/>
      <c r="K38" s="80"/>
      <c r="L38" s="14"/>
      <c r="M38" s="15">
        <f t="shared" si="0"/>
        <v>0</v>
      </c>
      <c r="N38" s="15">
        <f t="shared" si="1"/>
        <v>0</v>
      </c>
      <c r="O38" s="15" t="b">
        <f t="shared" si="2"/>
        <v>0</v>
      </c>
    </row>
    <row r="39" spans="2:15" ht="23.25" customHeight="1" x14ac:dyDescent="0.2">
      <c r="B39" s="72">
        <v>32</v>
      </c>
      <c r="C39" s="75"/>
      <c r="D39" s="76"/>
      <c r="E39" s="77"/>
      <c r="F39" s="78"/>
      <c r="G39" s="79"/>
      <c r="H39" s="79"/>
      <c r="I39" s="80"/>
      <c r="J39" s="81"/>
      <c r="K39" s="80"/>
      <c r="L39" s="18"/>
      <c r="M39" s="15">
        <f t="shared" ref="M39:M45" si="3">IF(D39&lt;&gt;"",1,0)</f>
        <v>0</v>
      </c>
      <c r="N39" s="15">
        <f t="shared" ref="N39:N45" si="4">IF(F39&lt;&gt;"",1,0)</f>
        <v>0</v>
      </c>
      <c r="O39" s="15" t="b">
        <f t="shared" ref="O39:O45" si="5">M39&lt;&gt;N39</f>
        <v>0</v>
      </c>
    </row>
    <row r="40" spans="2:15" ht="23.25" customHeight="1" x14ac:dyDescent="0.2">
      <c r="B40" s="72">
        <v>33</v>
      </c>
      <c r="C40" s="75"/>
      <c r="D40" s="76"/>
      <c r="E40" s="77"/>
      <c r="F40" s="78"/>
      <c r="G40" s="79"/>
      <c r="H40" s="79"/>
      <c r="I40" s="80"/>
      <c r="J40" s="81"/>
      <c r="K40" s="80"/>
      <c r="L40" s="18"/>
      <c r="M40" s="15">
        <f t="shared" si="3"/>
        <v>0</v>
      </c>
      <c r="N40" s="15">
        <f t="shared" si="4"/>
        <v>0</v>
      </c>
      <c r="O40" s="15" t="b">
        <f t="shared" si="5"/>
        <v>0</v>
      </c>
    </row>
    <row r="41" spans="2:15" ht="23.25" customHeight="1" x14ac:dyDescent="0.2">
      <c r="B41" s="72">
        <v>34</v>
      </c>
      <c r="C41" s="75"/>
      <c r="D41" s="76"/>
      <c r="E41" s="77"/>
      <c r="F41" s="78"/>
      <c r="G41" s="79"/>
      <c r="H41" s="79"/>
      <c r="I41" s="80"/>
      <c r="J41" s="81"/>
      <c r="K41" s="80"/>
      <c r="L41" s="14"/>
      <c r="M41" s="15">
        <f t="shared" si="3"/>
        <v>0</v>
      </c>
      <c r="N41" s="15">
        <f t="shared" si="4"/>
        <v>0</v>
      </c>
      <c r="O41" s="15" t="b">
        <f t="shared" si="5"/>
        <v>0</v>
      </c>
    </row>
    <row r="42" spans="2:15" ht="23.25" customHeight="1" x14ac:dyDescent="0.2">
      <c r="B42" s="72">
        <v>35</v>
      </c>
      <c r="C42" s="75"/>
      <c r="D42" s="76"/>
      <c r="E42" s="77"/>
      <c r="F42" s="78"/>
      <c r="G42" s="79"/>
      <c r="H42" s="79"/>
      <c r="I42" s="80"/>
      <c r="J42" s="81"/>
      <c r="K42" s="80"/>
      <c r="L42" s="14"/>
      <c r="M42" s="15">
        <f t="shared" si="3"/>
        <v>0</v>
      </c>
      <c r="N42" s="15">
        <f t="shared" si="4"/>
        <v>0</v>
      </c>
      <c r="O42" s="15" t="b">
        <f t="shared" si="5"/>
        <v>0</v>
      </c>
    </row>
    <row r="43" spans="2:15" ht="23.25" customHeight="1" x14ac:dyDescent="0.2">
      <c r="B43" s="72">
        <v>36</v>
      </c>
      <c r="C43" s="75"/>
      <c r="D43" s="76"/>
      <c r="E43" s="77"/>
      <c r="F43" s="78"/>
      <c r="G43" s="79"/>
      <c r="H43" s="79"/>
      <c r="I43" s="80"/>
      <c r="J43" s="81"/>
      <c r="K43" s="80"/>
      <c r="L43" s="14"/>
      <c r="M43" s="15">
        <f t="shared" si="3"/>
        <v>0</v>
      </c>
      <c r="N43" s="15">
        <f t="shared" si="4"/>
        <v>0</v>
      </c>
      <c r="O43" s="15" t="b">
        <f t="shared" si="5"/>
        <v>0</v>
      </c>
    </row>
    <row r="44" spans="2:15" ht="23.25" customHeight="1" x14ac:dyDescent="0.2">
      <c r="B44" s="72">
        <v>37</v>
      </c>
      <c r="C44" s="75"/>
      <c r="D44" s="76"/>
      <c r="E44" s="77"/>
      <c r="F44" s="78"/>
      <c r="G44" s="79"/>
      <c r="H44" s="79"/>
      <c r="I44" s="80"/>
      <c r="J44" s="81"/>
      <c r="K44" s="80"/>
      <c r="L44" s="14"/>
      <c r="M44" s="15">
        <f t="shared" si="3"/>
        <v>0</v>
      </c>
      <c r="N44" s="15">
        <f t="shared" si="4"/>
        <v>0</v>
      </c>
      <c r="O44" s="15" t="b">
        <f t="shared" si="5"/>
        <v>0</v>
      </c>
    </row>
    <row r="45" spans="2:15" ht="23.25" customHeight="1" x14ac:dyDescent="0.2">
      <c r="B45" s="72">
        <v>38</v>
      </c>
      <c r="C45" s="75"/>
      <c r="D45" s="76"/>
      <c r="E45" s="77"/>
      <c r="F45" s="78"/>
      <c r="G45" s="79"/>
      <c r="H45" s="79"/>
      <c r="I45" s="80"/>
      <c r="J45" s="81"/>
      <c r="K45" s="80"/>
      <c r="L45" s="14"/>
      <c r="M45" s="15">
        <f t="shared" si="3"/>
        <v>0</v>
      </c>
      <c r="N45" s="15">
        <f t="shared" si="4"/>
        <v>0</v>
      </c>
      <c r="O45" s="15" t="b">
        <f t="shared" si="5"/>
        <v>0</v>
      </c>
    </row>
    <row r="46" spans="2:15" ht="23.25" customHeight="1" x14ac:dyDescent="0.2">
      <c r="B46" s="72">
        <v>39</v>
      </c>
      <c r="C46" s="75"/>
      <c r="D46" s="76"/>
      <c r="E46" s="77"/>
      <c r="F46" s="78"/>
      <c r="G46" s="79"/>
      <c r="H46" s="79"/>
      <c r="I46" s="80"/>
      <c r="J46" s="81"/>
      <c r="K46" s="80"/>
      <c r="L46" s="18"/>
      <c r="M46" s="15">
        <f t="shared" ref="M46:M50" si="6">IF(D46&lt;&gt;"",1,0)</f>
        <v>0</v>
      </c>
      <c r="N46" s="15">
        <f t="shared" ref="N46:N50" si="7">IF(F46&lt;&gt;"",1,0)</f>
        <v>0</v>
      </c>
      <c r="O46" s="15" t="b">
        <f t="shared" ref="O46:O50" si="8">M46&lt;&gt;N46</f>
        <v>0</v>
      </c>
    </row>
    <row r="47" spans="2:15" ht="23.25" customHeight="1" x14ac:dyDescent="0.2">
      <c r="B47" s="72">
        <v>40</v>
      </c>
      <c r="C47" s="75"/>
      <c r="D47" s="76"/>
      <c r="E47" s="77"/>
      <c r="F47" s="78"/>
      <c r="G47" s="79"/>
      <c r="H47" s="79"/>
      <c r="I47" s="80"/>
      <c r="J47" s="81"/>
      <c r="K47" s="80"/>
      <c r="L47" s="18"/>
      <c r="M47" s="15">
        <f t="shared" si="6"/>
        <v>0</v>
      </c>
      <c r="N47" s="15">
        <f t="shared" si="7"/>
        <v>0</v>
      </c>
      <c r="O47" s="15" t="b">
        <f t="shared" si="8"/>
        <v>0</v>
      </c>
    </row>
    <row r="48" spans="2:15" ht="23.25" customHeight="1" x14ac:dyDescent="0.2">
      <c r="B48" s="72">
        <v>41</v>
      </c>
      <c r="C48" s="75"/>
      <c r="D48" s="76"/>
      <c r="E48" s="77"/>
      <c r="F48" s="78"/>
      <c r="G48" s="79"/>
      <c r="H48" s="79"/>
      <c r="I48" s="80"/>
      <c r="J48" s="81"/>
      <c r="K48" s="80"/>
      <c r="L48" s="14"/>
      <c r="M48" s="15">
        <f t="shared" si="6"/>
        <v>0</v>
      </c>
      <c r="N48" s="15">
        <f t="shared" si="7"/>
        <v>0</v>
      </c>
      <c r="O48" s="15" t="b">
        <f t="shared" si="8"/>
        <v>0</v>
      </c>
    </row>
    <row r="49" spans="2:15" ht="23.25" customHeight="1" x14ac:dyDescent="0.2">
      <c r="B49" s="72">
        <v>42</v>
      </c>
      <c r="C49" s="75"/>
      <c r="D49" s="76"/>
      <c r="E49" s="77"/>
      <c r="F49" s="78"/>
      <c r="G49" s="79"/>
      <c r="H49" s="79"/>
      <c r="I49" s="80"/>
      <c r="J49" s="81"/>
      <c r="K49" s="80"/>
      <c r="L49" s="14"/>
      <c r="M49" s="15">
        <f t="shared" si="6"/>
        <v>0</v>
      </c>
      <c r="N49" s="15">
        <f t="shared" si="7"/>
        <v>0</v>
      </c>
      <c r="O49" s="15" t="b">
        <f t="shared" si="8"/>
        <v>0</v>
      </c>
    </row>
    <row r="50" spans="2:15" ht="23.25" customHeight="1" x14ac:dyDescent="0.2">
      <c r="B50" s="72">
        <v>43</v>
      </c>
      <c r="C50" s="75"/>
      <c r="D50" s="76"/>
      <c r="E50" s="77"/>
      <c r="F50" s="78"/>
      <c r="G50" s="79"/>
      <c r="H50" s="79"/>
      <c r="I50" s="80"/>
      <c r="J50" s="81"/>
      <c r="K50" s="80"/>
      <c r="L50" s="14"/>
      <c r="M50" s="15">
        <f t="shared" si="6"/>
        <v>0</v>
      </c>
      <c r="N50" s="15">
        <f t="shared" si="7"/>
        <v>0</v>
      </c>
      <c r="O50" s="15" t="b">
        <f t="shared" si="8"/>
        <v>0</v>
      </c>
    </row>
    <row r="51" spans="2:15" x14ac:dyDescent="0.2">
      <c r="L51" s="14"/>
    </row>
    <row r="52" spans="2:15" x14ac:dyDescent="0.2">
      <c r="L52" s="14"/>
    </row>
    <row r="53" spans="2:15" x14ac:dyDescent="0.2">
      <c r="L53" s="14"/>
    </row>
    <row r="54" spans="2:15" x14ac:dyDescent="0.2">
      <c r="L54" s="14"/>
    </row>
    <row r="55" spans="2:15" x14ac:dyDescent="0.2">
      <c r="L55" s="14"/>
    </row>
    <row r="56" spans="2:15" x14ac:dyDescent="0.2">
      <c r="L56" s="14"/>
    </row>
    <row r="57" spans="2:15" x14ac:dyDescent="0.2">
      <c r="L57" s="14"/>
    </row>
    <row r="58" spans="2:15" x14ac:dyDescent="0.2">
      <c r="L58" s="14"/>
    </row>
    <row r="59" spans="2:15" x14ac:dyDescent="0.2">
      <c r="L59" s="14"/>
    </row>
    <row r="60" spans="2:15" x14ac:dyDescent="0.2">
      <c r="L60" s="14"/>
    </row>
    <row r="61" spans="2:15" x14ac:dyDescent="0.2">
      <c r="L61" s="14"/>
    </row>
    <row r="62" spans="2:15" x14ac:dyDescent="0.2">
      <c r="L62" s="14"/>
    </row>
  </sheetData>
  <protectedRanges>
    <protectedRange sqref="D4:F4" name="範囲1"/>
  </protectedRanges>
  <mergeCells count="7">
    <mergeCell ref="K6:K7"/>
    <mergeCell ref="D4:F4"/>
    <mergeCell ref="C6:C7"/>
    <mergeCell ref="D6:E7"/>
    <mergeCell ref="F6:F7"/>
    <mergeCell ref="G6:I6"/>
    <mergeCell ref="J6:J7"/>
  </mergeCells>
  <phoneticPr fontId="7"/>
  <conditionalFormatting sqref="F8:F50">
    <cfRule type="expression" dxfId="12" priority="1">
      <formula>$O8=TRUE</formula>
    </cfRule>
  </conditionalFormatting>
  <dataValidations count="1">
    <dataValidation type="list" imeMode="on" allowBlank="1" showInputMessage="1" showErrorMessage="1" promptTitle="ドロップダウンリストから選択してください。" sqref="F8:F50" xr:uid="{00000000-0002-0000-0200-000000000000}">
      <formula1>$M$6:$M$7</formula1>
    </dataValidation>
  </dataValidations>
  <printOptions horizontalCentered="1"/>
  <pageMargins left="0.47244094488188981" right="0.47244094488188981" top="0.74803149606299213" bottom="0.62992125984251968" header="0.59055118110236227" footer="0.31496062992125984"/>
  <pageSetup paperSize="9" scale="95" fitToHeight="20" orientation="landscape" r:id="rId1"/>
  <headerFooter>
    <oddFooter>&amp;C&amp;"ＭＳ 明朝,標準"&amp;18&amp;A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tabColor rgb="FF002060"/>
  </sheetPr>
  <dimension ref="A1:O15"/>
  <sheetViews>
    <sheetView showGridLines="0" showZeros="0" view="pageBreakPreview" zoomScaleNormal="100" zoomScaleSheetLayoutView="100" workbookViewId="0">
      <selection activeCell="C3" sqref="C3:N3"/>
    </sheetView>
  </sheetViews>
  <sheetFormatPr defaultRowHeight="13.2" x14ac:dyDescent="0.2"/>
  <cols>
    <col min="1" max="1" width="17.21875" customWidth="1"/>
    <col min="2" max="2" width="25" bestFit="1" customWidth="1"/>
    <col min="8" max="8" width="3.44140625" bestFit="1" customWidth="1"/>
    <col min="11" max="11" width="3.44140625" bestFit="1" customWidth="1"/>
    <col min="14" max="14" width="3.44140625" bestFit="1" customWidth="1"/>
    <col min="15" max="15" width="3.77734375" customWidth="1"/>
  </cols>
  <sheetData>
    <row r="1" spans="1:15" ht="41.25" customHeight="1" x14ac:dyDescent="0.2">
      <c r="A1" s="217" t="s">
        <v>145</v>
      </c>
      <c r="B1" s="217"/>
    </row>
    <row r="2" spans="1:15" s="3" customFormat="1" ht="29.25" customHeight="1" x14ac:dyDescent="0.2">
      <c r="A2" s="219" t="s">
        <v>130</v>
      </c>
      <c r="B2" s="82" t="s">
        <v>17</v>
      </c>
      <c r="C2" s="225">
        <f>'支出内訳（一覧）'!C18</f>
        <v>0</v>
      </c>
      <c r="D2" s="225"/>
      <c r="E2" s="225"/>
      <c r="F2" s="225"/>
      <c r="G2" s="225"/>
      <c r="H2" s="225"/>
      <c r="I2" s="225"/>
      <c r="J2" s="225"/>
      <c r="K2" s="225"/>
      <c r="L2" s="225"/>
      <c r="M2" s="226"/>
      <c r="N2" s="226"/>
      <c r="O2" s="83" t="s">
        <v>108</v>
      </c>
    </row>
    <row r="3" spans="1:15" s="3" customFormat="1" ht="29.25" customHeight="1" x14ac:dyDescent="0.2">
      <c r="A3" s="220"/>
      <c r="B3" s="84" t="s">
        <v>18</v>
      </c>
      <c r="C3" s="205">
        <f>'支出内訳（一覧）'!D18</f>
        <v>0</v>
      </c>
      <c r="D3" s="205"/>
      <c r="E3" s="205"/>
      <c r="F3" s="205"/>
      <c r="G3" s="205"/>
      <c r="H3" s="205"/>
      <c r="I3" s="205"/>
      <c r="J3" s="205"/>
      <c r="K3" s="205"/>
      <c r="L3" s="205"/>
      <c r="M3" s="206"/>
      <c r="N3" s="206"/>
      <c r="O3" s="54" t="s">
        <v>108</v>
      </c>
    </row>
    <row r="4" spans="1:15" s="3" customFormat="1" ht="29.25" customHeight="1" x14ac:dyDescent="0.2">
      <c r="A4" s="220"/>
      <c r="B4" s="84" t="s">
        <v>3</v>
      </c>
      <c r="C4" s="205">
        <f>'支出内訳（一覧）'!E18</f>
        <v>0</v>
      </c>
      <c r="D4" s="205"/>
      <c r="E4" s="205"/>
      <c r="F4" s="205"/>
      <c r="G4" s="205"/>
      <c r="H4" s="205"/>
      <c r="I4" s="205"/>
      <c r="J4" s="205"/>
      <c r="K4" s="205"/>
      <c r="L4" s="205"/>
      <c r="M4" s="206"/>
      <c r="N4" s="206"/>
      <c r="O4" s="54" t="s">
        <v>108</v>
      </c>
    </row>
    <row r="5" spans="1:15" s="3" customFormat="1" ht="29.25" customHeight="1" x14ac:dyDescent="0.2">
      <c r="A5" s="221" t="s">
        <v>131</v>
      </c>
      <c r="B5" s="84" t="s">
        <v>17</v>
      </c>
      <c r="C5" s="212"/>
      <c r="D5" s="218"/>
      <c r="E5" s="218"/>
      <c r="F5" s="218"/>
      <c r="G5" s="218"/>
      <c r="H5" s="218"/>
      <c r="I5" s="218"/>
      <c r="J5" s="218"/>
      <c r="K5" s="218"/>
      <c r="L5" s="218"/>
      <c r="M5" s="218"/>
      <c r="N5" s="218"/>
      <c r="O5" s="54" t="s">
        <v>108</v>
      </c>
    </row>
    <row r="6" spans="1:15" s="3" customFormat="1" ht="29.25" customHeight="1" x14ac:dyDescent="0.2">
      <c r="A6" s="222"/>
      <c r="B6" s="84" t="s">
        <v>18</v>
      </c>
      <c r="C6" s="211"/>
      <c r="D6" s="211"/>
      <c r="E6" s="211"/>
      <c r="F6" s="211"/>
      <c r="G6" s="211"/>
      <c r="H6" s="211"/>
      <c r="I6" s="211"/>
      <c r="J6" s="211"/>
      <c r="K6" s="211"/>
      <c r="L6" s="211"/>
      <c r="M6" s="212"/>
      <c r="N6" s="212"/>
      <c r="O6" s="54" t="s">
        <v>108</v>
      </c>
    </row>
    <row r="7" spans="1:15" s="3" customFormat="1" ht="29.25" customHeight="1" x14ac:dyDescent="0.2">
      <c r="A7" s="223"/>
      <c r="B7" s="84" t="s">
        <v>3</v>
      </c>
      <c r="C7" s="209">
        <f>C5+C6</f>
        <v>0</v>
      </c>
      <c r="D7" s="209"/>
      <c r="E7" s="209"/>
      <c r="F7" s="209"/>
      <c r="G7" s="209"/>
      <c r="H7" s="209"/>
      <c r="I7" s="209"/>
      <c r="J7" s="209"/>
      <c r="K7" s="209"/>
      <c r="L7" s="209"/>
      <c r="M7" s="210"/>
      <c r="N7" s="210"/>
      <c r="O7" s="54" t="s">
        <v>108</v>
      </c>
    </row>
    <row r="8" spans="1:15" s="3" customFormat="1" ht="29.25" customHeight="1" x14ac:dyDescent="0.2">
      <c r="A8" s="221" t="s">
        <v>132</v>
      </c>
      <c r="B8" s="84" t="s">
        <v>17</v>
      </c>
      <c r="C8" s="205">
        <f>C2+C5</f>
        <v>0</v>
      </c>
      <c r="D8" s="205"/>
      <c r="E8" s="205"/>
      <c r="F8" s="205"/>
      <c r="G8" s="205"/>
      <c r="H8" s="205"/>
      <c r="I8" s="205"/>
      <c r="J8" s="205"/>
      <c r="K8" s="205"/>
      <c r="L8" s="205"/>
      <c r="M8" s="206"/>
      <c r="N8" s="206"/>
      <c r="O8" s="54" t="s">
        <v>108</v>
      </c>
    </row>
    <row r="9" spans="1:15" s="3" customFormat="1" ht="29.25" customHeight="1" x14ac:dyDescent="0.2">
      <c r="A9" s="222"/>
      <c r="B9" s="84" t="s">
        <v>18</v>
      </c>
      <c r="C9" s="205">
        <f>C3+C6</f>
        <v>0</v>
      </c>
      <c r="D9" s="205"/>
      <c r="E9" s="205"/>
      <c r="F9" s="205"/>
      <c r="G9" s="205"/>
      <c r="H9" s="205"/>
      <c r="I9" s="205"/>
      <c r="J9" s="205"/>
      <c r="K9" s="205"/>
      <c r="L9" s="205"/>
      <c r="M9" s="206"/>
      <c r="N9" s="206"/>
      <c r="O9" s="54" t="s">
        <v>108</v>
      </c>
    </row>
    <row r="10" spans="1:15" s="3" customFormat="1" ht="29.25" customHeight="1" x14ac:dyDescent="0.2">
      <c r="A10" s="224"/>
      <c r="B10" s="86" t="s">
        <v>106</v>
      </c>
      <c r="C10" s="207">
        <f>C4+C7</f>
        <v>0</v>
      </c>
      <c r="D10" s="207"/>
      <c r="E10" s="207"/>
      <c r="F10" s="207"/>
      <c r="G10" s="207"/>
      <c r="H10" s="207"/>
      <c r="I10" s="207"/>
      <c r="J10" s="207"/>
      <c r="K10" s="207"/>
      <c r="L10" s="207"/>
      <c r="M10" s="208"/>
      <c r="N10" s="208"/>
      <c r="O10" s="59" t="s">
        <v>108</v>
      </c>
    </row>
    <row r="11" spans="1:15" s="3" customFormat="1" ht="29.25" customHeight="1" x14ac:dyDescent="0.2">
      <c r="A11" s="192" t="s">
        <v>20</v>
      </c>
      <c r="B11" s="193"/>
      <c r="C11" s="197" t="s">
        <v>102</v>
      </c>
      <c r="D11" s="198"/>
      <c r="E11" s="199"/>
      <c r="F11" s="213" t="s">
        <v>103</v>
      </c>
      <c r="G11" s="214"/>
      <c r="H11" s="216"/>
      <c r="I11" s="213" t="s">
        <v>104</v>
      </c>
      <c r="J11" s="214"/>
      <c r="K11" s="216"/>
      <c r="L11" s="213" t="s">
        <v>105</v>
      </c>
      <c r="M11" s="214"/>
      <c r="N11" s="214"/>
      <c r="O11" s="87"/>
    </row>
    <row r="12" spans="1:15" s="3" customFormat="1" ht="29.25" customHeight="1" x14ac:dyDescent="0.2">
      <c r="A12" s="194"/>
      <c r="B12" s="187"/>
      <c r="C12" s="200"/>
      <c r="D12" s="201"/>
      <c r="E12" s="202"/>
      <c r="F12" s="187" t="s">
        <v>21</v>
      </c>
      <c r="G12" s="187"/>
      <c r="H12" s="187"/>
      <c r="I12" s="187" t="s">
        <v>22</v>
      </c>
      <c r="J12" s="187"/>
      <c r="K12" s="187"/>
      <c r="L12" s="187" t="s">
        <v>23</v>
      </c>
      <c r="M12" s="215"/>
      <c r="N12" s="215"/>
      <c r="O12" s="88"/>
    </row>
    <row r="13" spans="1:15" s="3" customFormat="1" ht="29.25" customHeight="1" x14ac:dyDescent="0.2">
      <c r="A13" s="194"/>
      <c r="B13" s="187"/>
      <c r="C13" s="203" t="s">
        <v>24</v>
      </c>
      <c r="D13" s="203"/>
      <c r="E13" s="203"/>
      <c r="F13" s="188"/>
      <c r="G13" s="189"/>
      <c r="H13" s="89" t="s">
        <v>41</v>
      </c>
      <c r="I13" s="188"/>
      <c r="J13" s="189"/>
      <c r="K13" s="89" t="s">
        <v>42</v>
      </c>
      <c r="L13" s="190">
        <f>F13*I13</f>
        <v>0</v>
      </c>
      <c r="M13" s="191"/>
      <c r="N13" s="90" t="s">
        <v>41</v>
      </c>
      <c r="O13" s="91"/>
    </row>
    <row r="14" spans="1:15" s="3" customFormat="1" ht="29.25" customHeight="1" x14ac:dyDescent="0.2">
      <c r="A14" s="194"/>
      <c r="B14" s="187"/>
      <c r="C14" s="203" t="s">
        <v>25</v>
      </c>
      <c r="D14" s="203"/>
      <c r="E14" s="203"/>
      <c r="F14" s="188"/>
      <c r="G14" s="189"/>
      <c r="H14" s="89" t="s">
        <v>41</v>
      </c>
      <c r="I14" s="188"/>
      <c r="J14" s="189"/>
      <c r="K14" s="89" t="s">
        <v>42</v>
      </c>
      <c r="L14" s="190">
        <f>F14*I14</f>
        <v>0</v>
      </c>
      <c r="M14" s="191"/>
      <c r="N14" s="90" t="s">
        <v>41</v>
      </c>
      <c r="O14" s="91"/>
    </row>
    <row r="15" spans="1:15" s="3" customFormat="1" ht="29.25" customHeight="1" x14ac:dyDescent="0.2">
      <c r="A15" s="195"/>
      <c r="B15" s="196"/>
      <c r="C15" s="204" t="s">
        <v>3</v>
      </c>
      <c r="D15" s="204"/>
      <c r="E15" s="204"/>
      <c r="F15" s="184"/>
      <c r="G15" s="185"/>
      <c r="H15" s="186"/>
      <c r="I15" s="184"/>
      <c r="J15" s="185"/>
      <c r="K15" s="186"/>
      <c r="L15" s="182">
        <f>L13+L14</f>
        <v>0</v>
      </c>
      <c r="M15" s="183"/>
      <c r="N15" s="92" t="s">
        <v>41</v>
      </c>
      <c r="O15" s="93"/>
    </row>
  </sheetData>
  <protectedRanges>
    <protectedRange sqref="C5:N6 F13:G14 I13:J14" name="範囲1"/>
  </protectedRanges>
  <mergeCells count="33">
    <mergeCell ref="A1:B1"/>
    <mergeCell ref="C5:N5"/>
    <mergeCell ref="A2:A4"/>
    <mergeCell ref="A5:A7"/>
    <mergeCell ref="A8:A10"/>
    <mergeCell ref="C3:N3"/>
    <mergeCell ref="C2:N2"/>
    <mergeCell ref="A11:B15"/>
    <mergeCell ref="C11:E12"/>
    <mergeCell ref="C14:E14"/>
    <mergeCell ref="C15:E15"/>
    <mergeCell ref="C4:N4"/>
    <mergeCell ref="C10:N10"/>
    <mergeCell ref="C9:N9"/>
    <mergeCell ref="C8:N8"/>
    <mergeCell ref="C7:N7"/>
    <mergeCell ref="C6:N6"/>
    <mergeCell ref="L11:N11"/>
    <mergeCell ref="L12:N12"/>
    <mergeCell ref="C13:E13"/>
    <mergeCell ref="F11:H11"/>
    <mergeCell ref="F12:H12"/>
    <mergeCell ref="I11:K11"/>
    <mergeCell ref="L15:M15"/>
    <mergeCell ref="F15:H15"/>
    <mergeCell ref="I15:K15"/>
    <mergeCell ref="I12:K12"/>
    <mergeCell ref="F13:G13"/>
    <mergeCell ref="I13:J13"/>
    <mergeCell ref="L13:M13"/>
    <mergeCell ref="F14:G14"/>
    <mergeCell ref="I14:J14"/>
    <mergeCell ref="L14:M14"/>
  </mergeCells>
  <phoneticPr fontId="1"/>
  <printOptions horizontalCentered="1"/>
  <pageMargins left="0.82677165354330717" right="0.70866141732283472" top="0.74803149606299213" bottom="0.74803149606299213" header="0.31496062992125984" footer="0.31496062992125984"/>
  <pageSetup paperSize="9" scale="9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1">
    <tabColor rgb="FF002060"/>
  </sheetPr>
  <dimension ref="A2:E19"/>
  <sheetViews>
    <sheetView showGridLines="0" showZeros="0" view="pageBreakPreview" zoomScale="80" zoomScaleNormal="85" zoomScaleSheetLayoutView="80" workbookViewId="0">
      <selection activeCell="E18" sqref="E18"/>
    </sheetView>
  </sheetViews>
  <sheetFormatPr defaultRowHeight="13.2" x14ac:dyDescent="0.2"/>
  <cols>
    <col min="1" max="1" width="17.33203125" bestFit="1" customWidth="1"/>
    <col min="2" max="2" width="18.33203125" bestFit="1" customWidth="1"/>
    <col min="3" max="5" width="30.21875" customWidth="1"/>
    <col min="6" max="6" width="15.109375" customWidth="1"/>
  </cols>
  <sheetData>
    <row r="2" spans="1:5" ht="25.5" customHeight="1" x14ac:dyDescent="0.2">
      <c r="A2" s="235" t="s">
        <v>28</v>
      </c>
      <c r="B2" s="235"/>
      <c r="C2" s="16"/>
      <c r="D2" s="16"/>
      <c r="E2" s="16"/>
    </row>
    <row r="3" spans="1:5" ht="13.8" x14ac:dyDescent="0.2">
      <c r="A3" s="1"/>
    </row>
    <row r="4" spans="1:5" ht="29.25" customHeight="1" x14ac:dyDescent="0.2">
      <c r="A4" s="112"/>
      <c r="B4" s="113" t="s">
        <v>133</v>
      </c>
      <c r="C4" s="193" t="s">
        <v>17</v>
      </c>
      <c r="D4" s="193" t="s">
        <v>18</v>
      </c>
      <c r="E4" s="236" t="s">
        <v>3</v>
      </c>
    </row>
    <row r="5" spans="1:5" ht="29.25" customHeight="1" x14ac:dyDescent="0.2">
      <c r="A5" s="114" t="s">
        <v>27</v>
      </c>
      <c r="B5" s="115"/>
      <c r="C5" s="187"/>
      <c r="D5" s="187"/>
      <c r="E5" s="237"/>
    </row>
    <row r="6" spans="1:5" ht="29.25" customHeight="1" x14ac:dyDescent="0.2">
      <c r="A6" s="227" t="s">
        <v>115</v>
      </c>
      <c r="B6" s="228"/>
      <c r="C6" s="85">
        <f>人件費!O6</f>
        <v>0</v>
      </c>
      <c r="D6" s="85">
        <f>人件費!O7</f>
        <v>0</v>
      </c>
      <c r="E6" s="116">
        <f>SUM(C6:D6)</f>
        <v>0</v>
      </c>
    </row>
    <row r="7" spans="1:5" ht="29.25" customHeight="1" x14ac:dyDescent="0.2">
      <c r="A7" s="229" t="s">
        <v>116</v>
      </c>
      <c r="B7" s="228"/>
      <c r="C7" s="85">
        <f>SUM(C8:C9)</f>
        <v>0</v>
      </c>
      <c r="D7" s="85">
        <f>SUM(D8:D9)</f>
        <v>0</v>
      </c>
      <c r="E7" s="116">
        <f t="shared" ref="E7:E16" si="0">SUM(C7:D7)</f>
        <v>0</v>
      </c>
    </row>
    <row r="8" spans="1:5" ht="29.25" customHeight="1" x14ac:dyDescent="0.2">
      <c r="A8" s="233"/>
      <c r="B8" s="117" t="s">
        <v>26</v>
      </c>
      <c r="C8" s="85">
        <f>'家屋費（選挙事務所費）'!O6</f>
        <v>0</v>
      </c>
      <c r="D8" s="85">
        <f>'家屋費（選挙事務所費）'!O7</f>
        <v>0</v>
      </c>
      <c r="E8" s="116">
        <f t="shared" si="0"/>
        <v>0</v>
      </c>
    </row>
    <row r="9" spans="1:5" ht="29.25" customHeight="1" x14ac:dyDescent="0.2">
      <c r="A9" s="234"/>
      <c r="B9" s="118" t="s">
        <v>83</v>
      </c>
      <c r="C9" s="85">
        <f>'家屋費（集合会場費等）'!O6</f>
        <v>0</v>
      </c>
      <c r="D9" s="85">
        <f>'家屋費（集合会場費等）'!O7</f>
        <v>0</v>
      </c>
      <c r="E9" s="116">
        <f t="shared" si="0"/>
        <v>0</v>
      </c>
    </row>
    <row r="10" spans="1:5" ht="29.25" customHeight="1" x14ac:dyDescent="0.2">
      <c r="A10" s="227" t="s">
        <v>117</v>
      </c>
      <c r="B10" s="228"/>
      <c r="C10" s="85">
        <f>通信費!O6</f>
        <v>0</v>
      </c>
      <c r="D10" s="85">
        <f>通信費!O7</f>
        <v>0</v>
      </c>
      <c r="E10" s="116">
        <f t="shared" si="0"/>
        <v>0</v>
      </c>
    </row>
    <row r="11" spans="1:5" ht="29.25" customHeight="1" x14ac:dyDescent="0.2">
      <c r="A11" s="227" t="s">
        <v>118</v>
      </c>
      <c r="B11" s="228"/>
      <c r="C11" s="85">
        <f>交通費!O6</f>
        <v>0</v>
      </c>
      <c r="D11" s="85">
        <f>交通費!O7</f>
        <v>0</v>
      </c>
      <c r="E11" s="116">
        <f t="shared" si="0"/>
        <v>0</v>
      </c>
    </row>
    <row r="12" spans="1:5" ht="29.25" customHeight="1" x14ac:dyDescent="0.2">
      <c r="A12" s="227" t="s">
        <v>119</v>
      </c>
      <c r="B12" s="228"/>
      <c r="C12" s="85">
        <f>印刷費!O6</f>
        <v>0</v>
      </c>
      <c r="D12" s="85">
        <f>印刷費!O7</f>
        <v>0</v>
      </c>
      <c r="E12" s="116">
        <f t="shared" si="0"/>
        <v>0</v>
      </c>
    </row>
    <row r="13" spans="1:5" ht="29.25" customHeight="1" x14ac:dyDescent="0.2">
      <c r="A13" s="227" t="s">
        <v>120</v>
      </c>
      <c r="B13" s="228"/>
      <c r="C13" s="85">
        <f>広告費!O6</f>
        <v>0</v>
      </c>
      <c r="D13" s="85">
        <f>広告費!O7</f>
        <v>0</v>
      </c>
      <c r="E13" s="116">
        <f t="shared" si="0"/>
        <v>0</v>
      </c>
    </row>
    <row r="14" spans="1:5" ht="29.25" customHeight="1" x14ac:dyDescent="0.2">
      <c r="A14" s="227" t="s">
        <v>121</v>
      </c>
      <c r="B14" s="228"/>
      <c r="C14" s="85">
        <f>文具費!O6</f>
        <v>0</v>
      </c>
      <c r="D14" s="85">
        <f>文具費!O7</f>
        <v>0</v>
      </c>
      <c r="E14" s="116">
        <f t="shared" si="0"/>
        <v>0</v>
      </c>
    </row>
    <row r="15" spans="1:5" ht="29.25" customHeight="1" x14ac:dyDescent="0.2">
      <c r="A15" s="227" t="s">
        <v>122</v>
      </c>
      <c r="B15" s="228"/>
      <c r="C15" s="85">
        <f>食料費!O6</f>
        <v>0</v>
      </c>
      <c r="D15" s="85">
        <f>食料費!O7</f>
        <v>0</v>
      </c>
      <c r="E15" s="116">
        <f t="shared" si="0"/>
        <v>0</v>
      </c>
    </row>
    <row r="16" spans="1:5" ht="29.25" customHeight="1" x14ac:dyDescent="0.2">
      <c r="A16" s="227" t="s">
        <v>123</v>
      </c>
      <c r="B16" s="228"/>
      <c r="C16" s="85">
        <f>休泊費!O6</f>
        <v>0</v>
      </c>
      <c r="D16" s="85">
        <f>休泊費!O7</f>
        <v>0</v>
      </c>
      <c r="E16" s="116">
        <f t="shared" si="0"/>
        <v>0</v>
      </c>
    </row>
    <row r="17" spans="1:5" ht="29.25" customHeight="1" x14ac:dyDescent="0.2">
      <c r="A17" s="229" t="s">
        <v>124</v>
      </c>
      <c r="B17" s="230"/>
      <c r="C17" s="119">
        <f>雑費!O6</f>
        <v>0</v>
      </c>
      <c r="D17" s="119">
        <f>雑費!O7</f>
        <v>0</v>
      </c>
      <c r="E17" s="120">
        <f>SUM(C17:D17)</f>
        <v>0</v>
      </c>
    </row>
    <row r="18" spans="1:5" ht="29.25" customHeight="1" x14ac:dyDescent="0.2">
      <c r="A18" s="231" t="s">
        <v>3</v>
      </c>
      <c r="B18" s="232"/>
      <c r="C18" s="121">
        <f>SUM(C6:C7,C10:C17)</f>
        <v>0</v>
      </c>
      <c r="D18" s="121">
        <f>SUM(D6:D7,D10:D17)</f>
        <v>0</v>
      </c>
      <c r="E18" s="122">
        <f>SUM(C18:D18)</f>
        <v>0</v>
      </c>
    </row>
    <row r="19" spans="1:5" ht="13.8" x14ac:dyDescent="0.2">
      <c r="A19" s="1"/>
    </row>
  </sheetData>
  <sheetProtection sheet="1" objects="1" scenarios="1"/>
  <mergeCells count="16">
    <mergeCell ref="A2:B2"/>
    <mergeCell ref="C4:C5"/>
    <mergeCell ref="D4:D5"/>
    <mergeCell ref="E4:E5"/>
    <mergeCell ref="A6:B6"/>
    <mergeCell ref="A15:B15"/>
    <mergeCell ref="A16:B16"/>
    <mergeCell ref="A17:B17"/>
    <mergeCell ref="A18:B18"/>
    <mergeCell ref="A7:B7"/>
    <mergeCell ref="A8:A9"/>
    <mergeCell ref="A10:B10"/>
    <mergeCell ref="A11:B11"/>
    <mergeCell ref="A14:B14"/>
    <mergeCell ref="A12:B12"/>
    <mergeCell ref="A13:B13"/>
  </mergeCells>
  <phoneticPr fontId="1"/>
  <printOptions horizontalCentered="1"/>
  <pageMargins left="0.70866141732283472" right="0.70866141732283472" top="0.74803149606299213" bottom="0.74803149606299213" header="0.31496062992125984" footer="0.31496062992125984"/>
  <pageSetup paperSize="9" orientation="landscape" r:id="rId1"/>
  <headerFooter>
    <oddFooter>&amp;C&amp;18支出の内訳</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2060"/>
    <pageSetUpPr fitToPage="1"/>
  </sheetPr>
  <dimension ref="B1:P72"/>
  <sheetViews>
    <sheetView showGridLines="0" showZeros="0" view="pageBreakPreview" zoomScale="85" zoomScaleNormal="100" zoomScaleSheetLayoutView="85" workbookViewId="0">
      <selection activeCell="F14" sqref="F14"/>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100" t="s">
        <v>81</v>
      </c>
      <c r="H2" s="111" t="s">
        <v>146</v>
      </c>
      <c r="M2" s="22"/>
    </row>
    <row r="3" spans="2:16" ht="8.25" customHeight="1" x14ac:dyDescent="0.2">
      <c r="G3" s="97"/>
      <c r="H3" s="97"/>
      <c r="I3" s="24"/>
      <c r="M3" s="22"/>
    </row>
    <row r="4" spans="2:16" ht="21" customHeight="1" x14ac:dyDescent="0.2">
      <c r="F4" s="25"/>
      <c r="G4" s="98" t="s">
        <v>80</v>
      </c>
      <c r="H4" s="99">
        <f>SUM(D8:D60)</f>
        <v>0</v>
      </c>
      <c r="I4" s="24"/>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107</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11" priority="1">
      <formula>$P8=TRUE</formula>
    </cfRule>
  </conditionalFormatting>
  <dataValidations count="1">
    <dataValidation type="list" imeMode="on" allowBlank="1" showInputMessage="1" showErrorMessage="1" promptTitle="ドロップダウンリストから選択してください。" sqref="F8:F60" xr:uid="{00000000-0002-0000-05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2060"/>
    <pageSetUpPr fitToPage="1"/>
  </sheetPr>
  <dimension ref="B1:P72"/>
  <sheetViews>
    <sheetView showGridLines="0" showZeros="0" view="pageBreakPreview" zoomScale="85" zoomScaleNormal="100" zoomScaleSheetLayoutView="85" workbookViewId="0">
      <selection activeCell="F11" sqref="F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248" t="s">
        <v>147</v>
      </c>
      <c r="I2" s="248"/>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8">
    <mergeCell ref="H2:I2"/>
    <mergeCell ref="L6:L7"/>
    <mergeCell ref="C6:C7"/>
    <mergeCell ref="D6:E7"/>
    <mergeCell ref="F6:F7"/>
    <mergeCell ref="G6:G7"/>
    <mergeCell ref="H6:J6"/>
    <mergeCell ref="K6:K7"/>
  </mergeCells>
  <phoneticPr fontId="24"/>
  <conditionalFormatting sqref="F8:F60">
    <cfRule type="expression" dxfId="10" priority="1">
      <formula>$P8=TRUE</formula>
    </cfRule>
  </conditionalFormatting>
  <dataValidations count="1">
    <dataValidation type="list" imeMode="on" allowBlank="1" showInputMessage="1" showErrorMessage="1" promptTitle="ドロップダウンリストから選択してください。" sqref="F8:F60" xr:uid="{00000000-0002-0000-06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2060"/>
    <pageSetUpPr fitToPage="1"/>
  </sheetPr>
  <dimension ref="B1:P72"/>
  <sheetViews>
    <sheetView showGridLines="0" showZeros="0" view="pageBreakPreview" zoomScale="85" zoomScaleNormal="100" zoomScaleSheetLayoutView="85" workbookViewId="0">
      <selection activeCell="D11" sqref="D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248" t="s">
        <v>148</v>
      </c>
      <c r="I2" s="248"/>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8">
    <mergeCell ref="H2:I2"/>
    <mergeCell ref="L6:L7"/>
    <mergeCell ref="C6:C7"/>
    <mergeCell ref="D6:E7"/>
    <mergeCell ref="F6:F7"/>
    <mergeCell ref="G6:G7"/>
    <mergeCell ref="H6:J6"/>
    <mergeCell ref="K6:K7"/>
  </mergeCells>
  <phoneticPr fontId="24"/>
  <conditionalFormatting sqref="F8:F60">
    <cfRule type="expression" dxfId="9" priority="1">
      <formula>$P8=TRUE</formula>
    </cfRule>
  </conditionalFormatting>
  <dataValidations count="1">
    <dataValidation type="list" imeMode="on" allowBlank="1" showInputMessage="1" showErrorMessage="1" promptTitle="ドロップダウンリストから選択してください。" sqref="F8:F60" xr:uid="{00000000-0002-0000-07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002060"/>
    <pageSetUpPr fitToPage="1"/>
  </sheetPr>
  <dimension ref="B1:P72"/>
  <sheetViews>
    <sheetView showGridLines="0" showZeros="0" view="pageBreakPreview" zoomScale="85" zoomScaleNormal="100" zoomScaleSheetLayoutView="85" workbookViewId="0">
      <selection activeCell="F11" sqref="F11"/>
    </sheetView>
  </sheetViews>
  <sheetFormatPr defaultColWidth="9" defaultRowHeight="13.2" x14ac:dyDescent="0.2"/>
  <cols>
    <col min="1" max="1" width="2.77734375" style="19" customWidth="1"/>
    <col min="2" max="2" width="2.21875" style="29" customWidth="1"/>
    <col min="3" max="3" width="11.109375" style="19" customWidth="1"/>
    <col min="4" max="4" width="13.33203125" style="19" customWidth="1"/>
    <col min="5" max="5" width="3.33203125" style="19" bestFit="1" customWidth="1"/>
    <col min="6" max="6" width="10.6640625" style="19" customWidth="1"/>
    <col min="7" max="7" width="14.77734375" style="19" customWidth="1"/>
    <col min="8" max="8" width="33.6640625" style="19" customWidth="1"/>
    <col min="9" max="9" width="26.33203125" style="19" customWidth="1"/>
    <col min="10" max="10" width="14.44140625" style="19" customWidth="1"/>
    <col min="11" max="12" width="15.6640625" style="19" customWidth="1"/>
    <col min="13" max="13" width="5.21875" style="19" customWidth="1"/>
    <col min="14" max="14" width="8.77734375" style="19" customWidth="1"/>
    <col min="15" max="16384" width="9" style="19"/>
  </cols>
  <sheetData>
    <row r="1" spans="2:16" ht="32.25" customHeight="1" x14ac:dyDescent="0.2">
      <c r="C1" s="26"/>
    </row>
    <row r="2" spans="2:16" ht="21" customHeight="1" x14ac:dyDescent="0.25">
      <c r="C2" s="95" t="s">
        <v>82</v>
      </c>
      <c r="G2" s="96" t="s">
        <v>81</v>
      </c>
      <c r="H2" s="111" t="s">
        <v>149</v>
      </c>
      <c r="I2" s="97"/>
      <c r="M2" s="22"/>
    </row>
    <row r="3" spans="2:16" ht="8.25" customHeight="1" x14ac:dyDescent="0.2">
      <c r="G3" s="97"/>
      <c r="H3" s="97"/>
      <c r="I3" s="110"/>
      <c r="M3" s="22"/>
    </row>
    <row r="4" spans="2:16" ht="21" customHeight="1" x14ac:dyDescent="0.2">
      <c r="F4" s="25"/>
      <c r="G4" s="98" t="s">
        <v>80</v>
      </c>
      <c r="H4" s="99">
        <f>SUM(D8:D60)</f>
        <v>0</v>
      </c>
      <c r="I4" s="110"/>
      <c r="M4" s="22"/>
    </row>
    <row r="5" spans="2:16" ht="18" customHeight="1" x14ac:dyDescent="0.2">
      <c r="M5" s="22"/>
    </row>
    <row r="6" spans="2:16" ht="18.75" customHeight="1" x14ac:dyDescent="0.2">
      <c r="B6" s="101"/>
      <c r="C6" s="239" t="s">
        <v>79</v>
      </c>
      <c r="D6" s="241" t="s">
        <v>157</v>
      </c>
      <c r="E6" s="242"/>
      <c r="F6" s="238" t="s">
        <v>78</v>
      </c>
      <c r="G6" s="238" t="s">
        <v>77</v>
      </c>
      <c r="H6" s="245" t="s">
        <v>76</v>
      </c>
      <c r="I6" s="245"/>
      <c r="J6" s="245"/>
      <c r="K6" s="246" t="s">
        <v>135</v>
      </c>
      <c r="L6" s="238" t="s">
        <v>136</v>
      </c>
      <c r="M6" s="22"/>
      <c r="N6" s="23" t="s">
        <v>75</v>
      </c>
      <c r="O6" s="19">
        <f>SUMIF(F8:F60,N6,D8:D60)</f>
        <v>0</v>
      </c>
    </row>
    <row r="7" spans="2:16" ht="30" customHeight="1" x14ac:dyDescent="0.2">
      <c r="B7" s="101"/>
      <c r="C7" s="240"/>
      <c r="D7" s="243"/>
      <c r="E7" s="244"/>
      <c r="F7" s="238"/>
      <c r="G7" s="238"/>
      <c r="H7" s="102" t="s">
        <v>84</v>
      </c>
      <c r="I7" s="102" t="s">
        <v>74</v>
      </c>
      <c r="J7" s="102" t="s">
        <v>134</v>
      </c>
      <c r="K7" s="247"/>
      <c r="L7" s="238"/>
      <c r="M7" s="22"/>
      <c r="N7" s="23" t="s">
        <v>73</v>
      </c>
      <c r="O7" s="19">
        <f>SUMIF(F8:F60,N7,D8:D60)</f>
        <v>0</v>
      </c>
    </row>
    <row r="8" spans="2:16" ht="23.25" customHeight="1" x14ac:dyDescent="0.2">
      <c r="B8" s="101">
        <v>1</v>
      </c>
      <c r="C8" s="103"/>
      <c r="D8" s="104"/>
      <c r="E8" s="105" t="s">
        <v>41</v>
      </c>
      <c r="F8" s="106"/>
      <c r="G8" s="107"/>
      <c r="H8" s="108"/>
      <c r="I8" s="108"/>
      <c r="J8" s="107"/>
      <c r="K8" s="109"/>
      <c r="L8" s="107"/>
      <c r="M8" s="22"/>
      <c r="N8" s="27">
        <f t="shared" ref="N8:N39" si="0">IF(D8&lt;&gt;"",1,0)</f>
        <v>0</v>
      </c>
      <c r="O8" s="27">
        <f t="shared" ref="O8:O39" si="1">IF(F8&lt;&gt;"",1,0)</f>
        <v>0</v>
      </c>
      <c r="P8" s="27" t="b">
        <f t="shared" ref="P8:P39" si="2">N8&lt;&gt;O8</f>
        <v>0</v>
      </c>
    </row>
    <row r="9" spans="2:16" ht="23.25" customHeight="1" x14ac:dyDescent="0.2">
      <c r="B9" s="101">
        <v>2</v>
      </c>
      <c r="C9" s="103"/>
      <c r="D9" s="104"/>
      <c r="E9" s="105"/>
      <c r="F9" s="106"/>
      <c r="G9" s="107"/>
      <c r="H9" s="108"/>
      <c r="I9" s="108"/>
      <c r="J9" s="107"/>
      <c r="K9" s="109"/>
      <c r="L9" s="107"/>
      <c r="M9" s="22"/>
      <c r="N9" s="27">
        <f t="shared" si="0"/>
        <v>0</v>
      </c>
      <c r="O9" s="27">
        <f t="shared" si="1"/>
        <v>0</v>
      </c>
      <c r="P9" s="27" t="b">
        <f t="shared" si="2"/>
        <v>0</v>
      </c>
    </row>
    <row r="10" spans="2:16" ht="23.25" customHeight="1" x14ac:dyDescent="0.2">
      <c r="B10" s="101">
        <v>3</v>
      </c>
      <c r="C10" s="103"/>
      <c r="D10" s="104"/>
      <c r="E10" s="105"/>
      <c r="F10" s="106"/>
      <c r="G10" s="107"/>
      <c r="H10" s="108"/>
      <c r="I10" s="108"/>
      <c r="J10" s="107"/>
      <c r="K10" s="109"/>
      <c r="L10" s="107"/>
      <c r="M10" s="22"/>
      <c r="N10" s="27">
        <f t="shared" si="0"/>
        <v>0</v>
      </c>
      <c r="O10" s="27">
        <f t="shared" si="1"/>
        <v>0</v>
      </c>
      <c r="P10" s="27" t="b">
        <f t="shared" si="2"/>
        <v>0</v>
      </c>
    </row>
    <row r="11" spans="2:16" ht="23.25" customHeight="1" x14ac:dyDescent="0.2">
      <c r="B11" s="101">
        <v>4</v>
      </c>
      <c r="C11" s="103"/>
      <c r="D11" s="104"/>
      <c r="E11" s="105"/>
      <c r="F11" s="106"/>
      <c r="G11" s="107"/>
      <c r="H11" s="108"/>
      <c r="I11" s="108"/>
      <c r="J11" s="107"/>
      <c r="K11" s="109"/>
      <c r="L11" s="107"/>
      <c r="M11" s="22"/>
      <c r="N11" s="27">
        <f t="shared" si="0"/>
        <v>0</v>
      </c>
      <c r="O11" s="27">
        <f t="shared" si="1"/>
        <v>0</v>
      </c>
      <c r="P11" s="27" t="b">
        <f t="shared" si="2"/>
        <v>0</v>
      </c>
    </row>
    <row r="12" spans="2:16" ht="23.25" customHeight="1" x14ac:dyDescent="0.2">
      <c r="B12" s="101">
        <v>5</v>
      </c>
      <c r="C12" s="103"/>
      <c r="D12" s="104"/>
      <c r="E12" s="105"/>
      <c r="F12" s="106"/>
      <c r="G12" s="107"/>
      <c r="H12" s="108"/>
      <c r="I12" s="108"/>
      <c r="J12" s="107"/>
      <c r="K12" s="109"/>
      <c r="L12" s="107"/>
      <c r="M12" s="22"/>
      <c r="N12" s="27">
        <f t="shared" si="0"/>
        <v>0</v>
      </c>
      <c r="O12" s="27">
        <f t="shared" si="1"/>
        <v>0</v>
      </c>
      <c r="P12" s="27" t="b">
        <f t="shared" si="2"/>
        <v>0</v>
      </c>
    </row>
    <row r="13" spans="2:16" ht="23.25" customHeight="1" x14ac:dyDescent="0.2">
      <c r="B13" s="101">
        <v>6</v>
      </c>
      <c r="C13" s="103"/>
      <c r="D13" s="104"/>
      <c r="E13" s="105"/>
      <c r="F13" s="106"/>
      <c r="G13" s="107"/>
      <c r="H13" s="108"/>
      <c r="I13" s="108"/>
      <c r="J13" s="107"/>
      <c r="K13" s="109"/>
      <c r="L13" s="107"/>
      <c r="M13" s="22"/>
      <c r="N13" s="27">
        <f t="shared" si="0"/>
        <v>0</v>
      </c>
      <c r="O13" s="27">
        <f t="shared" si="1"/>
        <v>0</v>
      </c>
      <c r="P13" s="27" t="b">
        <f t="shared" si="2"/>
        <v>0</v>
      </c>
    </row>
    <row r="14" spans="2:16" ht="23.25" customHeight="1" x14ac:dyDescent="0.2">
      <c r="B14" s="101">
        <v>7</v>
      </c>
      <c r="C14" s="103"/>
      <c r="D14" s="104"/>
      <c r="E14" s="105"/>
      <c r="F14" s="106"/>
      <c r="G14" s="107"/>
      <c r="H14" s="108"/>
      <c r="I14" s="108"/>
      <c r="J14" s="107"/>
      <c r="K14" s="109"/>
      <c r="L14" s="107"/>
      <c r="M14" s="22"/>
      <c r="N14" s="27">
        <f t="shared" si="0"/>
        <v>0</v>
      </c>
      <c r="O14" s="27">
        <f t="shared" si="1"/>
        <v>0</v>
      </c>
      <c r="P14" s="27" t="b">
        <f t="shared" si="2"/>
        <v>0</v>
      </c>
    </row>
    <row r="15" spans="2:16" ht="23.25" customHeight="1" x14ac:dyDescent="0.2">
      <c r="B15" s="101">
        <v>8</v>
      </c>
      <c r="C15" s="103"/>
      <c r="D15" s="104"/>
      <c r="E15" s="105"/>
      <c r="F15" s="106"/>
      <c r="G15" s="107"/>
      <c r="H15" s="108"/>
      <c r="I15" s="108"/>
      <c r="J15" s="107"/>
      <c r="K15" s="109"/>
      <c r="L15" s="107"/>
      <c r="M15" s="22"/>
      <c r="N15" s="27">
        <f t="shared" si="0"/>
        <v>0</v>
      </c>
      <c r="O15" s="27">
        <f t="shared" si="1"/>
        <v>0</v>
      </c>
      <c r="P15" s="27" t="b">
        <f t="shared" si="2"/>
        <v>0</v>
      </c>
    </row>
    <row r="16" spans="2:16" ht="23.25" customHeight="1" x14ac:dyDescent="0.2">
      <c r="B16" s="101">
        <v>9</v>
      </c>
      <c r="C16" s="103"/>
      <c r="D16" s="104"/>
      <c r="E16" s="105"/>
      <c r="F16" s="106"/>
      <c r="G16" s="107"/>
      <c r="H16" s="108"/>
      <c r="I16" s="108"/>
      <c r="J16" s="107"/>
      <c r="K16" s="109"/>
      <c r="L16" s="107"/>
      <c r="M16" s="22"/>
      <c r="N16" s="27">
        <f t="shared" si="0"/>
        <v>0</v>
      </c>
      <c r="O16" s="27">
        <f t="shared" si="1"/>
        <v>0</v>
      </c>
      <c r="P16" s="27" t="b">
        <f t="shared" si="2"/>
        <v>0</v>
      </c>
    </row>
    <row r="17" spans="2:16" ht="23.25" customHeight="1" x14ac:dyDescent="0.2">
      <c r="B17" s="101">
        <v>10</v>
      </c>
      <c r="C17" s="103"/>
      <c r="D17" s="104"/>
      <c r="E17" s="105"/>
      <c r="F17" s="106"/>
      <c r="G17" s="107"/>
      <c r="H17" s="108"/>
      <c r="I17" s="108"/>
      <c r="J17" s="107"/>
      <c r="K17" s="109"/>
      <c r="L17" s="107"/>
      <c r="M17" s="22"/>
      <c r="N17" s="27">
        <f t="shared" si="0"/>
        <v>0</v>
      </c>
      <c r="O17" s="27">
        <f t="shared" si="1"/>
        <v>0</v>
      </c>
      <c r="P17" s="27" t="b">
        <f t="shared" si="2"/>
        <v>0</v>
      </c>
    </row>
    <row r="18" spans="2:16" ht="23.25" customHeight="1" x14ac:dyDescent="0.2">
      <c r="B18" s="101">
        <v>11</v>
      </c>
      <c r="C18" s="103"/>
      <c r="D18" s="104"/>
      <c r="E18" s="105"/>
      <c r="F18" s="106"/>
      <c r="G18" s="107"/>
      <c r="H18" s="108"/>
      <c r="I18" s="108"/>
      <c r="J18" s="107"/>
      <c r="K18" s="109"/>
      <c r="L18" s="107"/>
      <c r="M18" s="22"/>
      <c r="N18" s="27">
        <f t="shared" si="0"/>
        <v>0</v>
      </c>
      <c r="O18" s="27">
        <f t="shared" si="1"/>
        <v>0</v>
      </c>
      <c r="P18" s="27" t="b">
        <f t="shared" si="2"/>
        <v>0</v>
      </c>
    </row>
    <row r="19" spans="2:16" ht="23.25" customHeight="1" x14ac:dyDescent="0.2">
      <c r="B19" s="101">
        <v>12</v>
      </c>
      <c r="C19" s="103"/>
      <c r="D19" s="104"/>
      <c r="E19" s="105"/>
      <c r="F19" s="106"/>
      <c r="G19" s="107"/>
      <c r="H19" s="108"/>
      <c r="I19" s="108"/>
      <c r="J19" s="107"/>
      <c r="K19" s="109"/>
      <c r="L19" s="107"/>
      <c r="M19" s="21"/>
      <c r="N19" s="27">
        <f t="shared" si="0"/>
        <v>0</v>
      </c>
      <c r="O19" s="27">
        <f t="shared" si="1"/>
        <v>0</v>
      </c>
      <c r="P19" s="27" t="b">
        <f t="shared" si="2"/>
        <v>0</v>
      </c>
    </row>
    <row r="20" spans="2:16" ht="23.25" customHeight="1" x14ac:dyDescent="0.2">
      <c r="B20" s="101">
        <v>13</v>
      </c>
      <c r="C20" s="103"/>
      <c r="D20" s="104"/>
      <c r="E20" s="105"/>
      <c r="F20" s="106"/>
      <c r="G20" s="107"/>
      <c r="H20" s="108"/>
      <c r="I20" s="108"/>
      <c r="J20" s="107"/>
      <c r="K20" s="109"/>
      <c r="L20" s="107"/>
      <c r="M20" s="21"/>
      <c r="N20" s="27">
        <f t="shared" si="0"/>
        <v>0</v>
      </c>
      <c r="O20" s="27">
        <f t="shared" si="1"/>
        <v>0</v>
      </c>
      <c r="P20" s="27" t="b">
        <f t="shared" si="2"/>
        <v>0</v>
      </c>
    </row>
    <row r="21" spans="2:16" ht="23.25" customHeight="1" x14ac:dyDescent="0.2">
      <c r="B21" s="101">
        <v>14</v>
      </c>
      <c r="C21" s="103"/>
      <c r="D21" s="104"/>
      <c r="E21" s="105"/>
      <c r="F21" s="106"/>
      <c r="G21" s="107"/>
      <c r="H21" s="108"/>
      <c r="I21" s="108"/>
      <c r="J21" s="107"/>
      <c r="K21" s="109"/>
      <c r="L21" s="107"/>
      <c r="M21" s="21"/>
      <c r="N21" s="27">
        <f t="shared" si="0"/>
        <v>0</v>
      </c>
      <c r="O21" s="27">
        <f t="shared" si="1"/>
        <v>0</v>
      </c>
      <c r="P21" s="27" t="b">
        <f t="shared" si="2"/>
        <v>0</v>
      </c>
    </row>
    <row r="22" spans="2:16" ht="23.25" customHeight="1" x14ac:dyDescent="0.2">
      <c r="B22" s="101">
        <v>15</v>
      </c>
      <c r="C22" s="103"/>
      <c r="D22" s="104"/>
      <c r="E22" s="105"/>
      <c r="F22" s="106"/>
      <c r="G22" s="107"/>
      <c r="H22" s="108"/>
      <c r="I22" s="108"/>
      <c r="J22" s="107"/>
      <c r="K22" s="109"/>
      <c r="L22" s="107"/>
      <c r="M22" s="21"/>
      <c r="N22" s="27">
        <f t="shared" si="0"/>
        <v>0</v>
      </c>
      <c r="O22" s="27">
        <f t="shared" si="1"/>
        <v>0</v>
      </c>
      <c r="P22" s="27" t="b">
        <f t="shared" si="2"/>
        <v>0</v>
      </c>
    </row>
    <row r="23" spans="2:16" ht="23.25" customHeight="1" x14ac:dyDescent="0.2">
      <c r="B23" s="101">
        <v>16</v>
      </c>
      <c r="C23" s="103"/>
      <c r="D23" s="104"/>
      <c r="E23" s="105"/>
      <c r="F23" s="106"/>
      <c r="G23" s="107"/>
      <c r="H23" s="108"/>
      <c r="I23" s="108"/>
      <c r="J23" s="107"/>
      <c r="K23" s="109"/>
      <c r="L23" s="107"/>
      <c r="M23" s="21"/>
      <c r="N23" s="27">
        <f t="shared" si="0"/>
        <v>0</v>
      </c>
      <c r="O23" s="27">
        <f t="shared" si="1"/>
        <v>0</v>
      </c>
      <c r="P23" s="27" t="b">
        <f t="shared" si="2"/>
        <v>0</v>
      </c>
    </row>
    <row r="24" spans="2:16" ht="23.25" customHeight="1" x14ac:dyDescent="0.2">
      <c r="B24" s="101">
        <v>17</v>
      </c>
      <c r="C24" s="103"/>
      <c r="D24" s="104"/>
      <c r="E24" s="105"/>
      <c r="F24" s="106"/>
      <c r="G24" s="107"/>
      <c r="H24" s="108"/>
      <c r="I24" s="108"/>
      <c r="J24" s="107"/>
      <c r="K24" s="109"/>
      <c r="L24" s="107"/>
      <c r="M24" s="21"/>
      <c r="N24" s="27">
        <f t="shared" si="0"/>
        <v>0</v>
      </c>
      <c r="O24" s="27">
        <f t="shared" si="1"/>
        <v>0</v>
      </c>
      <c r="P24" s="27" t="b">
        <f t="shared" si="2"/>
        <v>0</v>
      </c>
    </row>
    <row r="25" spans="2:16" ht="23.25" customHeight="1" x14ac:dyDescent="0.2">
      <c r="B25" s="101">
        <v>18</v>
      </c>
      <c r="C25" s="103"/>
      <c r="D25" s="104"/>
      <c r="E25" s="105"/>
      <c r="F25" s="106"/>
      <c r="G25" s="107"/>
      <c r="H25" s="108"/>
      <c r="I25" s="108"/>
      <c r="J25" s="107"/>
      <c r="K25" s="109"/>
      <c r="L25" s="107"/>
      <c r="M25" s="21"/>
      <c r="N25" s="27">
        <f t="shared" si="0"/>
        <v>0</v>
      </c>
      <c r="O25" s="27">
        <f t="shared" si="1"/>
        <v>0</v>
      </c>
      <c r="P25" s="27" t="b">
        <f t="shared" si="2"/>
        <v>0</v>
      </c>
    </row>
    <row r="26" spans="2:16" ht="23.25" customHeight="1" x14ac:dyDescent="0.2">
      <c r="B26" s="101">
        <v>19</v>
      </c>
      <c r="C26" s="103"/>
      <c r="D26" s="104"/>
      <c r="E26" s="105"/>
      <c r="F26" s="106"/>
      <c r="G26" s="107"/>
      <c r="H26" s="108"/>
      <c r="I26" s="108"/>
      <c r="J26" s="107"/>
      <c r="K26" s="109"/>
      <c r="L26" s="107"/>
      <c r="M26" s="21"/>
      <c r="N26" s="27">
        <f t="shared" si="0"/>
        <v>0</v>
      </c>
      <c r="O26" s="27">
        <f t="shared" si="1"/>
        <v>0</v>
      </c>
      <c r="P26" s="27" t="b">
        <f t="shared" si="2"/>
        <v>0</v>
      </c>
    </row>
    <row r="27" spans="2:16" ht="23.25" customHeight="1" x14ac:dyDescent="0.2">
      <c r="B27" s="101">
        <v>20</v>
      </c>
      <c r="C27" s="103"/>
      <c r="D27" s="104"/>
      <c r="E27" s="105"/>
      <c r="F27" s="106"/>
      <c r="G27" s="107"/>
      <c r="H27" s="108"/>
      <c r="I27" s="108"/>
      <c r="J27" s="107"/>
      <c r="K27" s="109"/>
      <c r="L27" s="107"/>
      <c r="M27" s="21"/>
      <c r="N27" s="27">
        <f t="shared" si="0"/>
        <v>0</v>
      </c>
      <c r="O27" s="27">
        <f t="shared" si="1"/>
        <v>0</v>
      </c>
      <c r="P27" s="27" t="b">
        <f t="shared" si="2"/>
        <v>0</v>
      </c>
    </row>
    <row r="28" spans="2:16" ht="23.25" customHeight="1" x14ac:dyDescent="0.2">
      <c r="B28" s="101">
        <v>21</v>
      </c>
      <c r="C28" s="103"/>
      <c r="D28" s="104"/>
      <c r="E28" s="105"/>
      <c r="F28" s="106"/>
      <c r="G28" s="107"/>
      <c r="H28" s="108"/>
      <c r="I28" s="108"/>
      <c r="J28" s="107"/>
      <c r="K28" s="109"/>
      <c r="L28" s="107"/>
      <c r="M28" s="21"/>
      <c r="N28" s="27">
        <f t="shared" si="0"/>
        <v>0</v>
      </c>
      <c r="O28" s="27">
        <f t="shared" si="1"/>
        <v>0</v>
      </c>
      <c r="P28" s="27" t="b">
        <f t="shared" si="2"/>
        <v>0</v>
      </c>
    </row>
    <row r="29" spans="2:16" ht="23.25" customHeight="1" x14ac:dyDescent="0.2">
      <c r="B29" s="101">
        <v>22</v>
      </c>
      <c r="C29" s="103"/>
      <c r="D29" s="104"/>
      <c r="E29" s="105"/>
      <c r="F29" s="106"/>
      <c r="G29" s="107"/>
      <c r="H29" s="108"/>
      <c r="I29" s="108"/>
      <c r="J29" s="107"/>
      <c r="K29" s="109"/>
      <c r="L29" s="107"/>
      <c r="M29" s="21"/>
      <c r="N29" s="27">
        <f t="shared" si="0"/>
        <v>0</v>
      </c>
      <c r="O29" s="27">
        <f t="shared" si="1"/>
        <v>0</v>
      </c>
      <c r="P29" s="27" t="b">
        <f t="shared" si="2"/>
        <v>0</v>
      </c>
    </row>
    <row r="30" spans="2:16" ht="23.25" customHeight="1" x14ac:dyDescent="0.2">
      <c r="B30" s="101">
        <v>23</v>
      </c>
      <c r="C30" s="103"/>
      <c r="D30" s="104"/>
      <c r="E30" s="105"/>
      <c r="F30" s="106"/>
      <c r="G30" s="107"/>
      <c r="H30" s="108"/>
      <c r="I30" s="108"/>
      <c r="J30" s="107"/>
      <c r="K30" s="109"/>
      <c r="L30" s="107"/>
      <c r="M30" s="21"/>
      <c r="N30" s="27">
        <f t="shared" si="0"/>
        <v>0</v>
      </c>
      <c r="O30" s="27">
        <f t="shared" si="1"/>
        <v>0</v>
      </c>
      <c r="P30" s="27" t="b">
        <f t="shared" si="2"/>
        <v>0</v>
      </c>
    </row>
    <row r="31" spans="2:16" ht="23.25" customHeight="1" x14ac:dyDescent="0.2">
      <c r="B31" s="101">
        <v>24</v>
      </c>
      <c r="C31" s="103"/>
      <c r="D31" s="104"/>
      <c r="E31" s="105"/>
      <c r="F31" s="106"/>
      <c r="G31" s="107"/>
      <c r="H31" s="108"/>
      <c r="I31" s="108"/>
      <c r="J31" s="107"/>
      <c r="K31" s="109"/>
      <c r="L31" s="107"/>
      <c r="M31" s="21"/>
      <c r="N31" s="27">
        <f t="shared" si="0"/>
        <v>0</v>
      </c>
      <c r="O31" s="27">
        <f t="shared" si="1"/>
        <v>0</v>
      </c>
      <c r="P31" s="27" t="b">
        <f t="shared" si="2"/>
        <v>0</v>
      </c>
    </row>
    <row r="32" spans="2:16" ht="23.25" customHeight="1" x14ac:dyDescent="0.2">
      <c r="B32" s="101">
        <v>25</v>
      </c>
      <c r="C32" s="103"/>
      <c r="D32" s="104"/>
      <c r="E32" s="105"/>
      <c r="F32" s="106"/>
      <c r="G32" s="107"/>
      <c r="H32" s="108"/>
      <c r="I32" s="108"/>
      <c r="J32" s="107"/>
      <c r="K32" s="109"/>
      <c r="L32" s="107"/>
      <c r="M32" s="21"/>
      <c r="N32" s="27">
        <f t="shared" si="0"/>
        <v>0</v>
      </c>
      <c r="O32" s="27">
        <f t="shared" si="1"/>
        <v>0</v>
      </c>
      <c r="P32" s="27" t="b">
        <f t="shared" si="2"/>
        <v>0</v>
      </c>
    </row>
    <row r="33" spans="2:16" ht="23.25" customHeight="1" x14ac:dyDescent="0.2">
      <c r="B33" s="101">
        <v>26</v>
      </c>
      <c r="C33" s="103"/>
      <c r="D33" s="104"/>
      <c r="E33" s="105"/>
      <c r="F33" s="106"/>
      <c r="G33" s="107"/>
      <c r="H33" s="108"/>
      <c r="I33" s="108"/>
      <c r="J33" s="107"/>
      <c r="K33" s="109"/>
      <c r="L33" s="107"/>
      <c r="M33" s="21"/>
      <c r="N33" s="27">
        <f t="shared" si="0"/>
        <v>0</v>
      </c>
      <c r="O33" s="27">
        <f t="shared" si="1"/>
        <v>0</v>
      </c>
      <c r="P33" s="27" t="b">
        <f t="shared" si="2"/>
        <v>0</v>
      </c>
    </row>
    <row r="34" spans="2:16" ht="23.25" customHeight="1" x14ac:dyDescent="0.2">
      <c r="B34" s="101">
        <v>27</v>
      </c>
      <c r="C34" s="103"/>
      <c r="D34" s="104"/>
      <c r="E34" s="105"/>
      <c r="F34" s="106"/>
      <c r="G34" s="107"/>
      <c r="H34" s="108"/>
      <c r="I34" s="108"/>
      <c r="J34" s="107"/>
      <c r="K34" s="109"/>
      <c r="L34" s="107"/>
      <c r="M34" s="21"/>
      <c r="N34" s="27">
        <f t="shared" si="0"/>
        <v>0</v>
      </c>
      <c r="O34" s="27">
        <f t="shared" si="1"/>
        <v>0</v>
      </c>
      <c r="P34" s="27" t="b">
        <f t="shared" si="2"/>
        <v>0</v>
      </c>
    </row>
    <row r="35" spans="2:16" ht="23.25" customHeight="1" x14ac:dyDescent="0.2">
      <c r="B35" s="101">
        <v>28</v>
      </c>
      <c r="C35" s="103"/>
      <c r="D35" s="104"/>
      <c r="E35" s="105"/>
      <c r="F35" s="106"/>
      <c r="G35" s="107"/>
      <c r="H35" s="108"/>
      <c r="I35" s="108"/>
      <c r="J35" s="107"/>
      <c r="K35" s="109"/>
      <c r="L35" s="107"/>
      <c r="M35" s="21"/>
      <c r="N35" s="27">
        <f t="shared" si="0"/>
        <v>0</v>
      </c>
      <c r="O35" s="27">
        <f t="shared" si="1"/>
        <v>0</v>
      </c>
      <c r="P35" s="27" t="b">
        <f t="shared" si="2"/>
        <v>0</v>
      </c>
    </row>
    <row r="36" spans="2:16" ht="23.25" customHeight="1" x14ac:dyDescent="0.2">
      <c r="B36" s="101">
        <v>29</v>
      </c>
      <c r="C36" s="103"/>
      <c r="D36" s="104"/>
      <c r="E36" s="105"/>
      <c r="F36" s="106"/>
      <c r="G36" s="107"/>
      <c r="H36" s="108"/>
      <c r="I36" s="108"/>
      <c r="J36" s="107"/>
      <c r="K36" s="109"/>
      <c r="L36" s="107"/>
      <c r="M36" s="21"/>
      <c r="N36" s="27">
        <f t="shared" si="0"/>
        <v>0</v>
      </c>
      <c r="O36" s="27">
        <f t="shared" si="1"/>
        <v>0</v>
      </c>
      <c r="P36" s="27" t="b">
        <f t="shared" si="2"/>
        <v>0</v>
      </c>
    </row>
    <row r="37" spans="2:16" ht="23.25" customHeight="1" x14ac:dyDescent="0.2">
      <c r="B37" s="101">
        <v>30</v>
      </c>
      <c r="C37" s="103"/>
      <c r="D37" s="104"/>
      <c r="E37" s="105"/>
      <c r="F37" s="106"/>
      <c r="G37" s="107"/>
      <c r="H37" s="108"/>
      <c r="I37" s="108"/>
      <c r="J37" s="107"/>
      <c r="K37" s="109"/>
      <c r="L37" s="107"/>
      <c r="M37" s="21"/>
      <c r="N37" s="27">
        <f t="shared" si="0"/>
        <v>0</v>
      </c>
      <c r="O37" s="27">
        <f t="shared" si="1"/>
        <v>0</v>
      </c>
      <c r="P37" s="27" t="b">
        <f t="shared" si="2"/>
        <v>0</v>
      </c>
    </row>
    <row r="38" spans="2:16" ht="23.25" customHeight="1" x14ac:dyDescent="0.2">
      <c r="B38" s="101">
        <v>31</v>
      </c>
      <c r="C38" s="103"/>
      <c r="D38" s="104"/>
      <c r="E38" s="105"/>
      <c r="F38" s="106"/>
      <c r="G38" s="107"/>
      <c r="H38" s="108"/>
      <c r="I38" s="108"/>
      <c r="J38" s="107"/>
      <c r="K38" s="109"/>
      <c r="L38" s="107"/>
      <c r="M38" s="21"/>
      <c r="N38" s="27">
        <f t="shared" si="0"/>
        <v>0</v>
      </c>
      <c r="O38" s="27">
        <f t="shared" si="1"/>
        <v>0</v>
      </c>
      <c r="P38" s="27" t="b">
        <f t="shared" si="2"/>
        <v>0</v>
      </c>
    </row>
    <row r="39" spans="2:16" ht="23.25" customHeight="1" x14ac:dyDescent="0.2">
      <c r="B39" s="101">
        <v>32</v>
      </c>
      <c r="C39" s="103"/>
      <c r="D39" s="104"/>
      <c r="E39" s="105"/>
      <c r="F39" s="106"/>
      <c r="G39" s="107"/>
      <c r="H39" s="108"/>
      <c r="I39" s="108"/>
      <c r="J39" s="107"/>
      <c r="K39" s="109"/>
      <c r="L39" s="107"/>
      <c r="M39" s="21"/>
      <c r="N39" s="27">
        <f t="shared" si="0"/>
        <v>0</v>
      </c>
      <c r="O39" s="27">
        <f t="shared" si="1"/>
        <v>0</v>
      </c>
      <c r="P39" s="27" t="b">
        <f t="shared" si="2"/>
        <v>0</v>
      </c>
    </row>
    <row r="40" spans="2:16" ht="23.25" customHeight="1" x14ac:dyDescent="0.2">
      <c r="B40" s="101">
        <v>33</v>
      </c>
      <c r="C40" s="103"/>
      <c r="D40" s="104"/>
      <c r="E40" s="105"/>
      <c r="F40" s="106"/>
      <c r="G40" s="107"/>
      <c r="H40" s="108"/>
      <c r="I40" s="108"/>
      <c r="J40" s="107"/>
      <c r="K40" s="109"/>
      <c r="L40" s="107"/>
      <c r="M40" s="21"/>
      <c r="N40" s="27">
        <f t="shared" ref="N40:N60" si="3">IF(D40&lt;&gt;"",1,0)</f>
        <v>0</v>
      </c>
      <c r="O40" s="27">
        <f t="shared" ref="O40:O60" si="4">IF(F40&lt;&gt;"",1,0)</f>
        <v>0</v>
      </c>
      <c r="P40" s="27" t="b">
        <f t="shared" ref="P40:P60" si="5">N40&lt;&gt;O40</f>
        <v>0</v>
      </c>
    </row>
    <row r="41" spans="2:16" ht="23.25" customHeight="1" x14ac:dyDescent="0.2">
      <c r="B41" s="101">
        <v>34</v>
      </c>
      <c r="C41" s="103"/>
      <c r="D41" s="104"/>
      <c r="E41" s="105"/>
      <c r="F41" s="106"/>
      <c r="G41" s="107"/>
      <c r="H41" s="108"/>
      <c r="I41" s="108"/>
      <c r="J41" s="107"/>
      <c r="K41" s="109"/>
      <c r="L41" s="107"/>
      <c r="M41" s="21"/>
      <c r="N41" s="27">
        <f t="shared" si="3"/>
        <v>0</v>
      </c>
      <c r="O41" s="27">
        <f t="shared" si="4"/>
        <v>0</v>
      </c>
      <c r="P41" s="27" t="b">
        <f t="shared" si="5"/>
        <v>0</v>
      </c>
    </row>
    <row r="42" spans="2:16" ht="23.25" customHeight="1" x14ac:dyDescent="0.2">
      <c r="B42" s="101">
        <v>35</v>
      </c>
      <c r="C42" s="103"/>
      <c r="D42" s="104"/>
      <c r="E42" s="105"/>
      <c r="F42" s="106"/>
      <c r="G42" s="107"/>
      <c r="H42" s="108"/>
      <c r="I42" s="108"/>
      <c r="J42" s="107"/>
      <c r="K42" s="109"/>
      <c r="L42" s="107"/>
      <c r="M42" s="21"/>
      <c r="N42" s="27">
        <f t="shared" si="3"/>
        <v>0</v>
      </c>
      <c r="O42" s="27">
        <f t="shared" si="4"/>
        <v>0</v>
      </c>
      <c r="P42" s="27" t="b">
        <f t="shared" si="5"/>
        <v>0</v>
      </c>
    </row>
    <row r="43" spans="2:16" ht="23.25" customHeight="1" x14ac:dyDescent="0.2">
      <c r="B43" s="101">
        <v>36</v>
      </c>
      <c r="C43" s="103"/>
      <c r="D43" s="104"/>
      <c r="E43" s="105"/>
      <c r="F43" s="106"/>
      <c r="G43" s="107"/>
      <c r="H43" s="108"/>
      <c r="I43" s="108"/>
      <c r="J43" s="107"/>
      <c r="K43" s="109"/>
      <c r="L43" s="107"/>
      <c r="M43" s="21"/>
      <c r="N43" s="27">
        <f t="shared" si="3"/>
        <v>0</v>
      </c>
      <c r="O43" s="27">
        <f t="shared" si="4"/>
        <v>0</v>
      </c>
      <c r="P43" s="27" t="b">
        <f t="shared" si="5"/>
        <v>0</v>
      </c>
    </row>
    <row r="44" spans="2:16" ht="23.25" customHeight="1" x14ac:dyDescent="0.2">
      <c r="B44" s="101">
        <v>37</v>
      </c>
      <c r="C44" s="103"/>
      <c r="D44" s="104"/>
      <c r="E44" s="105"/>
      <c r="F44" s="106"/>
      <c r="G44" s="107"/>
      <c r="H44" s="108"/>
      <c r="I44" s="108"/>
      <c r="J44" s="107"/>
      <c r="K44" s="109"/>
      <c r="L44" s="107"/>
      <c r="M44" s="21"/>
      <c r="N44" s="27">
        <f t="shared" si="3"/>
        <v>0</v>
      </c>
      <c r="O44" s="27">
        <f t="shared" si="4"/>
        <v>0</v>
      </c>
      <c r="P44" s="27" t="b">
        <f t="shared" si="5"/>
        <v>0</v>
      </c>
    </row>
    <row r="45" spans="2:16" ht="23.25" customHeight="1" x14ac:dyDescent="0.2">
      <c r="B45" s="101">
        <v>38</v>
      </c>
      <c r="C45" s="103"/>
      <c r="D45" s="104"/>
      <c r="E45" s="105"/>
      <c r="F45" s="106"/>
      <c r="G45" s="107"/>
      <c r="H45" s="108"/>
      <c r="I45" s="108"/>
      <c r="J45" s="107"/>
      <c r="K45" s="109"/>
      <c r="L45" s="107"/>
      <c r="M45" s="21"/>
      <c r="N45" s="27">
        <f t="shared" si="3"/>
        <v>0</v>
      </c>
      <c r="O45" s="27">
        <f t="shared" si="4"/>
        <v>0</v>
      </c>
      <c r="P45" s="27" t="b">
        <f t="shared" si="5"/>
        <v>0</v>
      </c>
    </row>
    <row r="46" spans="2:16" ht="23.25" customHeight="1" x14ac:dyDescent="0.2">
      <c r="B46" s="101">
        <v>39</v>
      </c>
      <c r="C46" s="103"/>
      <c r="D46" s="104"/>
      <c r="E46" s="105"/>
      <c r="F46" s="106"/>
      <c r="G46" s="107"/>
      <c r="H46" s="108"/>
      <c r="I46" s="108"/>
      <c r="J46" s="107"/>
      <c r="K46" s="109"/>
      <c r="L46" s="107"/>
      <c r="M46" s="21"/>
      <c r="N46" s="27">
        <f t="shared" si="3"/>
        <v>0</v>
      </c>
      <c r="O46" s="27">
        <f t="shared" si="4"/>
        <v>0</v>
      </c>
      <c r="P46" s="27" t="b">
        <f t="shared" si="5"/>
        <v>0</v>
      </c>
    </row>
    <row r="47" spans="2:16" ht="23.25" customHeight="1" x14ac:dyDescent="0.2">
      <c r="B47" s="101">
        <v>40</v>
      </c>
      <c r="C47" s="103"/>
      <c r="D47" s="104"/>
      <c r="E47" s="105"/>
      <c r="F47" s="106"/>
      <c r="G47" s="107"/>
      <c r="H47" s="108"/>
      <c r="I47" s="108"/>
      <c r="J47" s="107"/>
      <c r="K47" s="109"/>
      <c r="L47" s="107"/>
      <c r="M47" s="21"/>
      <c r="N47" s="27">
        <f t="shared" si="3"/>
        <v>0</v>
      </c>
      <c r="O47" s="27">
        <f t="shared" si="4"/>
        <v>0</v>
      </c>
      <c r="P47" s="27" t="b">
        <f t="shared" si="5"/>
        <v>0</v>
      </c>
    </row>
    <row r="48" spans="2:16" ht="23.25" customHeight="1" x14ac:dyDescent="0.2">
      <c r="B48" s="101">
        <v>41</v>
      </c>
      <c r="C48" s="103"/>
      <c r="D48" s="104"/>
      <c r="E48" s="105"/>
      <c r="F48" s="106"/>
      <c r="G48" s="107"/>
      <c r="H48" s="108"/>
      <c r="I48" s="108"/>
      <c r="J48" s="107"/>
      <c r="K48" s="109"/>
      <c r="L48" s="107"/>
      <c r="M48" s="21"/>
      <c r="N48" s="27">
        <f t="shared" si="3"/>
        <v>0</v>
      </c>
      <c r="O48" s="27">
        <f t="shared" si="4"/>
        <v>0</v>
      </c>
      <c r="P48" s="27" t="b">
        <f t="shared" si="5"/>
        <v>0</v>
      </c>
    </row>
    <row r="49" spans="2:16" ht="23.25" customHeight="1" x14ac:dyDescent="0.2">
      <c r="B49" s="101">
        <v>42</v>
      </c>
      <c r="C49" s="103"/>
      <c r="D49" s="104"/>
      <c r="E49" s="105"/>
      <c r="F49" s="106"/>
      <c r="G49" s="107"/>
      <c r="H49" s="108"/>
      <c r="I49" s="108"/>
      <c r="J49" s="107"/>
      <c r="K49" s="109"/>
      <c r="L49" s="107"/>
      <c r="M49" s="21"/>
      <c r="N49" s="27">
        <f t="shared" si="3"/>
        <v>0</v>
      </c>
      <c r="O49" s="27">
        <f t="shared" si="4"/>
        <v>0</v>
      </c>
      <c r="P49" s="27" t="b">
        <f t="shared" si="5"/>
        <v>0</v>
      </c>
    </row>
    <row r="50" spans="2:16" ht="23.25" customHeight="1" x14ac:dyDescent="0.2">
      <c r="B50" s="101">
        <v>43</v>
      </c>
      <c r="C50" s="103"/>
      <c r="D50" s="104"/>
      <c r="E50" s="105"/>
      <c r="F50" s="106"/>
      <c r="G50" s="107"/>
      <c r="H50" s="108"/>
      <c r="I50" s="108"/>
      <c r="J50" s="107"/>
      <c r="K50" s="109"/>
      <c r="L50" s="107"/>
      <c r="M50" s="21"/>
      <c r="N50" s="27">
        <f t="shared" si="3"/>
        <v>0</v>
      </c>
      <c r="O50" s="27">
        <f t="shared" si="4"/>
        <v>0</v>
      </c>
      <c r="P50" s="27" t="b">
        <f t="shared" si="5"/>
        <v>0</v>
      </c>
    </row>
    <row r="51" spans="2:16" ht="23.25" customHeight="1" x14ac:dyDescent="0.2">
      <c r="B51" s="101">
        <v>44</v>
      </c>
      <c r="C51" s="103"/>
      <c r="D51" s="104"/>
      <c r="E51" s="105"/>
      <c r="F51" s="106"/>
      <c r="G51" s="107"/>
      <c r="H51" s="108"/>
      <c r="I51" s="108"/>
      <c r="J51" s="107"/>
      <c r="K51" s="109"/>
      <c r="L51" s="107"/>
      <c r="M51" s="21"/>
      <c r="N51" s="27">
        <f t="shared" si="3"/>
        <v>0</v>
      </c>
      <c r="O51" s="27">
        <f t="shared" si="4"/>
        <v>0</v>
      </c>
      <c r="P51" s="27" t="b">
        <f t="shared" si="5"/>
        <v>0</v>
      </c>
    </row>
    <row r="52" spans="2:16" ht="23.25" customHeight="1" x14ac:dyDescent="0.2">
      <c r="B52" s="101">
        <v>45</v>
      </c>
      <c r="C52" s="103"/>
      <c r="D52" s="104"/>
      <c r="E52" s="105"/>
      <c r="F52" s="106"/>
      <c r="G52" s="107"/>
      <c r="H52" s="108"/>
      <c r="I52" s="108"/>
      <c r="J52" s="107"/>
      <c r="K52" s="109"/>
      <c r="L52" s="107"/>
      <c r="M52" s="21"/>
      <c r="N52" s="27">
        <f t="shared" si="3"/>
        <v>0</v>
      </c>
      <c r="O52" s="27">
        <f t="shared" si="4"/>
        <v>0</v>
      </c>
      <c r="P52" s="27" t="b">
        <f t="shared" si="5"/>
        <v>0</v>
      </c>
    </row>
    <row r="53" spans="2:16" ht="23.25" customHeight="1" x14ac:dyDescent="0.2">
      <c r="B53" s="101">
        <v>46</v>
      </c>
      <c r="C53" s="103"/>
      <c r="D53" s="104"/>
      <c r="E53" s="105"/>
      <c r="F53" s="106"/>
      <c r="G53" s="107"/>
      <c r="H53" s="108"/>
      <c r="I53" s="108"/>
      <c r="J53" s="107"/>
      <c r="K53" s="109"/>
      <c r="L53" s="107"/>
      <c r="M53" s="21"/>
      <c r="N53" s="27">
        <f t="shared" si="3"/>
        <v>0</v>
      </c>
      <c r="O53" s="27">
        <f t="shared" si="4"/>
        <v>0</v>
      </c>
      <c r="P53" s="27" t="b">
        <f t="shared" si="5"/>
        <v>0</v>
      </c>
    </row>
    <row r="54" spans="2:16" ht="23.25" customHeight="1" x14ac:dyDescent="0.2">
      <c r="B54" s="101">
        <v>47</v>
      </c>
      <c r="C54" s="103"/>
      <c r="D54" s="104"/>
      <c r="E54" s="105"/>
      <c r="F54" s="106"/>
      <c r="G54" s="107"/>
      <c r="H54" s="108"/>
      <c r="I54" s="108"/>
      <c r="J54" s="107"/>
      <c r="K54" s="109"/>
      <c r="L54" s="107"/>
      <c r="M54" s="21"/>
      <c r="N54" s="27">
        <f t="shared" si="3"/>
        <v>0</v>
      </c>
      <c r="O54" s="27">
        <f t="shared" si="4"/>
        <v>0</v>
      </c>
      <c r="P54" s="27" t="b">
        <f t="shared" si="5"/>
        <v>0</v>
      </c>
    </row>
    <row r="55" spans="2:16" ht="23.25" customHeight="1" x14ac:dyDescent="0.2">
      <c r="B55" s="101">
        <v>48</v>
      </c>
      <c r="C55" s="103"/>
      <c r="D55" s="104"/>
      <c r="E55" s="105"/>
      <c r="F55" s="106"/>
      <c r="G55" s="107"/>
      <c r="H55" s="108"/>
      <c r="I55" s="108"/>
      <c r="J55" s="107"/>
      <c r="K55" s="109"/>
      <c r="L55" s="107"/>
      <c r="M55" s="20"/>
      <c r="N55" s="27">
        <f t="shared" si="3"/>
        <v>0</v>
      </c>
      <c r="O55" s="27">
        <f t="shared" si="4"/>
        <v>0</v>
      </c>
      <c r="P55" s="27" t="b">
        <f t="shared" si="5"/>
        <v>0</v>
      </c>
    </row>
    <row r="56" spans="2:16" ht="23.25" customHeight="1" x14ac:dyDescent="0.2">
      <c r="B56" s="101">
        <v>49</v>
      </c>
      <c r="C56" s="103"/>
      <c r="D56" s="104"/>
      <c r="E56" s="105"/>
      <c r="F56" s="106"/>
      <c r="G56" s="107"/>
      <c r="H56" s="108"/>
      <c r="I56" s="108"/>
      <c r="J56" s="107"/>
      <c r="K56" s="109"/>
      <c r="L56" s="107"/>
      <c r="M56" s="20"/>
      <c r="N56" s="27">
        <f t="shared" si="3"/>
        <v>0</v>
      </c>
      <c r="O56" s="27">
        <f t="shared" si="4"/>
        <v>0</v>
      </c>
      <c r="P56" s="27" t="b">
        <f t="shared" si="5"/>
        <v>0</v>
      </c>
    </row>
    <row r="57" spans="2:16" ht="23.25" customHeight="1" x14ac:dyDescent="0.2">
      <c r="B57" s="101">
        <v>50</v>
      </c>
      <c r="C57" s="103"/>
      <c r="D57" s="104"/>
      <c r="E57" s="105"/>
      <c r="F57" s="106"/>
      <c r="G57" s="107"/>
      <c r="H57" s="108"/>
      <c r="I57" s="108"/>
      <c r="J57" s="107"/>
      <c r="K57" s="109"/>
      <c r="L57" s="107"/>
      <c r="M57" s="20"/>
      <c r="N57" s="27">
        <f t="shared" si="3"/>
        <v>0</v>
      </c>
      <c r="O57" s="27">
        <f t="shared" si="4"/>
        <v>0</v>
      </c>
      <c r="P57" s="27" t="b">
        <f t="shared" si="5"/>
        <v>0</v>
      </c>
    </row>
    <row r="58" spans="2:16" ht="23.25" customHeight="1" x14ac:dyDescent="0.2">
      <c r="B58" s="101">
        <v>51</v>
      </c>
      <c r="C58" s="103"/>
      <c r="D58" s="104"/>
      <c r="E58" s="105"/>
      <c r="F58" s="106"/>
      <c r="G58" s="107"/>
      <c r="H58" s="108"/>
      <c r="I58" s="108"/>
      <c r="J58" s="107"/>
      <c r="K58" s="109"/>
      <c r="L58" s="107"/>
      <c r="M58" s="20"/>
      <c r="N58" s="27">
        <f t="shared" si="3"/>
        <v>0</v>
      </c>
      <c r="O58" s="27">
        <f t="shared" si="4"/>
        <v>0</v>
      </c>
      <c r="P58" s="27" t="b">
        <f t="shared" si="5"/>
        <v>0</v>
      </c>
    </row>
    <row r="59" spans="2:16" ht="23.25" customHeight="1" x14ac:dyDescent="0.2">
      <c r="B59" s="101">
        <v>52</v>
      </c>
      <c r="C59" s="103"/>
      <c r="D59" s="104"/>
      <c r="E59" s="105"/>
      <c r="F59" s="106"/>
      <c r="G59" s="107"/>
      <c r="H59" s="108"/>
      <c r="I59" s="108"/>
      <c r="J59" s="107"/>
      <c r="K59" s="109"/>
      <c r="L59" s="107"/>
      <c r="M59" s="20"/>
      <c r="N59" s="27">
        <f t="shared" si="3"/>
        <v>0</v>
      </c>
      <c r="O59" s="27">
        <f t="shared" si="4"/>
        <v>0</v>
      </c>
      <c r="P59" s="27" t="b">
        <f t="shared" si="5"/>
        <v>0</v>
      </c>
    </row>
    <row r="60" spans="2:16" ht="23.25" customHeight="1" x14ac:dyDescent="0.2">
      <c r="B60" s="101">
        <v>53</v>
      </c>
      <c r="C60" s="103"/>
      <c r="D60" s="104"/>
      <c r="E60" s="105"/>
      <c r="F60" s="106"/>
      <c r="G60" s="107"/>
      <c r="H60" s="108"/>
      <c r="I60" s="108"/>
      <c r="J60" s="107"/>
      <c r="K60" s="109"/>
      <c r="L60" s="107"/>
      <c r="M60" s="20"/>
      <c r="N60" s="27">
        <f t="shared" si="3"/>
        <v>0</v>
      </c>
      <c r="O60" s="27">
        <f t="shared" si="4"/>
        <v>0</v>
      </c>
      <c r="P60" s="27" t="b">
        <f t="shared" si="5"/>
        <v>0</v>
      </c>
    </row>
    <row r="61" spans="2:16" x14ac:dyDescent="0.2">
      <c r="M61" s="20"/>
    </row>
    <row r="62" spans="2:16" x14ac:dyDescent="0.2">
      <c r="M62" s="20"/>
    </row>
    <row r="63" spans="2:16" x14ac:dyDescent="0.2">
      <c r="M63" s="20"/>
    </row>
    <row r="64" spans="2:16" x14ac:dyDescent="0.2">
      <c r="M64" s="20"/>
    </row>
    <row r="65" spans="13:13" x14ac:dyDescent="0.2">
      <c r="M65" s="20"/>
    </row>
    <row r="66" spans="13:13" x14ac:dyDescent="0.2">
      <c r="M66" s="20"/>
    </row>
    <row r="67" spans="13:13" x14ac:dyDescent="0.2">
      <c r="M67" s="20"/>
    </row>
    <row r="68" spans="13:13" x14ac:dyDescent="0.2">
      <c r="M68" s="20"/>
    </row>
    <row r="69" spans="13:13" x14ac:dyDescent="0.2">
      <c r="M69" s="20"/>
    </row>
    <row r="70" spans="13:13" x14ac:dyDescent="0.2">
      <c r="M70" s="20"/>
    </row>
    <row r="71" spans="13:13" x14ac:dyDescent="0.2">
      <c r="M71" s="20"/>
    </row>
    <row r="72" spans="13:13" x14ac:dyDescent="0.2">
      <c r="M72" s="20"/>
    </row>
  </sheetData>
  <mergeCells count="7">
    <mergeCell ref="L6:L7"/>
    <mergeCell ref="C6:C7"/>
    <mergeCell ref="D6:E7"/>
    <mergeCell ref="F6:F7"/>
    <mergeCell ref="G6:G7"/>
    <mergeCell ref="H6:J6"/>
    <mergeCell ref="K6:K7"/>
  </mergeCells>
  <phoneticPr fontId="24"/>
  <conditionalFormatting sqref="F8:F60">
    <cfRule type="expression" dxfId="8" priority="1">
      <formula>$P8=TRUE</formula>
    </cfRule>
  </conditionalFormatting>
  <dataValidations count="1">
    <dataValidation type="list" imeMode="on" allowBlank="1" showInputMessage="1" showErrorMessage="1" promptTitle="ドロップダウンリストから選択してください。" sqref="F8:F60" xr:uid="{00000000-0002-0000-0800-000000000000}">
      <formula1>$N$6:$N$7</formula1>
    </dataValidation>
  </dataValidations>
  <pageMargins left="0.51181102362204722" right="0.51181102362204722" top="0.74803149606299213" bottom="0.62992125984251968" header="0.59055118110236227" footer="0.31496062992125984"/>
  <pageSetup paperSize="9" scale="86" fitToHeight="20" orientation="landscape" r:id="rId1"/>
  <headerFooter>
    <oddFooter>&amp;C&amp;"ＭＳ 明朝,標準"&amp;18&amp;A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31</vt:i4>
      </vt:variant>
    </vt:vector>
  </HeadingPairs>
  <TitlesOfParts>
    <vt:vector size="50" baseType="lpstr">
      <vt:lpstr>表紙</vt:lpstr>
      <vt:lpstr>収入</vt:lpstr>
      <vt:lpstr>収入の内訳</vt:lpstr>
      <vt:lpstr>支出</vt:lpstr>
      <vt:lpstr>支出内訳（一覧）</vt:lpstr>
      <vt:lpstr>人件費</vt:lpstr>
      <vt:lpstr>家屋費（選挙事務所費）</vt:lpstr>
      <vt:lpstr>家屋費（集合会場費等）</vt:lpstr>
      <vt:lpstr>通信費</vt:lpstr>
      <vt:lpstr>交通費</vt:lpstr>
      <vt:lpstr>印刷費</vt:lpstr>
      <vt:lpstr>広告費</vt:lpstr>
      <vt:lpstr>文具費</vt:lpstr>
      <vt:lpstr>食料費</vt:lpstr>
      <vt:lpstr>休泊費</vt:lpstr>
      <vt:lpstr>雑費</vt:lpstr>
      <vt:lpstr>宣誓書</vt:lpstr>
      <vt:lpstr>徴難明細</vt:lpstr>
      <vt:lpstr>振込明細</vt:lpstr>
      <vt:lpstr>印刷費!Print_Area</vt:lpstr>
      <vt:lpstr>'家屋費（集合会場費等）'!Print_Area</vt:lpstr>
      <vt:lpstr>'家屋費（選挙事務所費）'!Print_Area</vt:lpstr>
      <vt:lpstr>休泊費!Print_Area</vt:lpstr>
      <vt:lpstr>交通費!Print_Area</vt:lpstr>
      <vt:lpstr>広告費!Print_Area</vt:lpstr>
      <vt:lpstr>雑費!Print_Area</vt:lpstr>
      <vt:lpstr>支出!Print_Area</vt:lpstr>
      <vt:lpstr>'支出内訳（一覧）'!Print_Area</vt:lpstr>
      <vt:lpstr>収入!Print_Area</vt:lpstr>
      <vt:lpstr>収入の内訳!Print_Area</vt:lpstr>
      <vt:lpstr>食料費!Print_Area</vt:lpstr>
      <vt:lpstr>振込明細!Print_Area</vt:lpstr>
      <vt:lpstr>人件費!Print_Area</vt:lpstr>
      <vt:lpstr>宣誓書!Print_Area</vt:lpstr>
      <vt:lpstr>徴難明細!Print_Area</vt:lpstr>
      <vt:lpstr>通信費!Print_Area</vt:lpstr>
      <vt:lpstr>表紙!Print_Area</vt:lpstr>
      <vt:lpstr>文具費!Print_Area</vt:lpstr>
      <vt:lpstr>印刷費!Print_Titles</vt:lpstr>
      <vt:lpstr>'家屋費（集合会場費等）'!Print_Titles</vt:lpstr>
      <vt:lpstr>'家屋費（選挙事務所費）'!Print_Titles</vt:lpstr>
      <vt:lpstr>休泊費!Print_Titles</vt:lpstr>
      <vt:lpstr>交通費!Print_Titles</vt:lpstr>
      <vt:lpstr>広告費!Print_Titles</vt:lpstr>
      <vt:lpstr>雑費!Print_Titles</vt:lpstr>
      <vt:lpstr>収入の内訳!Print_Titles</vt:lpstr>
      <vt:lpstr>食料費!Print_Titles</vt:lpstr>
      <vt:lpstr>人件費!Print_Titles</vt:lpstr>
      <vt:lpstr>通信費!Print_Titles</vt:lpstr>
      <vt:lpstr>文具費!Print_Titles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忠史</dc:creator>
  <cp:lastModifiedBy>森永　光</cp:lastModifiedBy>
  <cp:lastPrinted>2021-12-17T06:43:13Z</cp:lastPrinted>
  <dcterms:created xsi:type="dcterms:W3CDTF">2006-09-16T00:00:00Z</dcterms:created>
  <dcterms:modified xsi:type="dcterms:W3CDTF">2025-11-30T03:39:26Z</dcterms:modified>
</cp:coreProperties>
</file>